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2015" activeTab="0"/>
  </bookViews>
  <sheets>
    <sheet name="Celkové výsledky" sheetId="1" r:id="rId1"/>
    <sheet name="Výsledky jednotlivých závodů" sheetId="2" r:id="rId2"/>
    <sheet name="Výsledky jednotlivců" sheetId="3" r:id="rId3"/>
  </sheets>
  <definedNames>
    <definedName name="_xlnm._FilterDatabase" localSheetId="0" hidden="1">'Celkové výsledky'!$A$3:$L$17</definedName>
    <definedName name="_xlnm._FilterDatabase" localSheetId="2" hidden="1">'Výsledky jednotlivců'!$L$3:$L$17</definedName>
    <definedName name="_xlnm.Print_Area" localSheetId="1">'Výsledky jednotlivých závodů'!$A$1:$X$19</definedName>
  </definedNames>
  <calcPr fullCalcOnLoad="1"/>
</workbook>
</file>

<file path=xl/sharedStrings.xml><?xml version="1.0" encoding="utf-8"?>
<sst xmlns="http://schemas.openxmlformats.org/spreadsheetml/2006/main" count="218" uniqueCount="69">
  <si>
    <t>Kos Matěj</t>
  </si>
  <si>
    <t>Kapitán Aleš</t>
  </si>
  <si>
    <t>Pužman Tomáš</t>
  </si>
  <si>
    <t>Tlustý Milan</t>
  </si>
  <si>
    <t>Sedláček Jakub</t>
  </si>
  <si>
    <t>Nosek Daniel</t>
  </si>
  <si>
    <t>Ardon Lukáš</t>
  </si>
  <si>
    <t>Sekera Martin</t>
  </si>
  <si>
    <t>Vavřina Petr</t>
  </si>
  <si>
    <t>Ouklejbijci</t>
  </si>
  <si>
    <t>Eliáš Jakub</t>
  </si>
  <si>
    <t>Pokorný Radek</t>
  </si>
  <si>
    <t>sektor</t>
  </si>
  <si>
    <t>CM</t>
  </si>
  <si>
    <t>pořadí</t>
  </si>
  <si>
    <t>1. ZÁVOD</t>
  </si>
  <si>
    <t>22.5.2010 - Račice nad Berounkou</t>
  </si>
  <si>
    <t>2. ZÁVOD</t>
  </si>
  <si>
    <t>1. kolo</t>
  </si>
  <si>
    <t>2 .kolo</t>
  </si>
  <si>
    <t>Celkem</t>
  </si>
  <si>
    <t>3. ZÁVOD</t>
  </si>
  <si>
    <t>2. kolo</t>
  </si>
  <si>
    <t>4. ZÁVOD</t>
  </si>
  <si>
    <t>BODY</t>
  </si>
  <si>
    <t>CELKEM</t>
  </si>
  <si>
    <t>POŘADÍ</t>
  </si>
  <si>
    <t>NÁZEV TÝMU</t>
  </si>
  <si>
    <t>Název týmu</t>
  </si>
  <si>
    <t>Příjmení, Jméno</t>
  </si>
  <si>
    <t>Kladenská Feeder Liga 2010</t>
  </si>
  <si>
    <t>18.4.2010 - Kam. Žehrovice</t>
  </si>
  <si>
    <t>Šnobl Jan</t>
  </si>
  <si>
    <t>Káčerek Luboš</t>
  </si>
  <si>
    <t>Pat a Mat TEAM</t>
  </si>
  <si>
    <t>Zeis Karel</t>
  </si>
  <si>
    <t>DreamTeam</t>
  </si>
  <si>
    <t>Blond Fish Team</t>
  </si>
  <si>
    <t>Feeder Team SeNo</t>
  </si>
  <si>
    <t>FT RoyalBait Mosquitos</t>
  </si>
  <si>
    <t xml:space="preserve"> FT RoyalBait Mosquitos</t>
  </si>
  <si>
    <t>Vyvržený Vorvani</t>
  </si>
  <si>
    <t>B7</t>
  </si>
  <si>
    <t>A7</t>
  </si>
  <si>
    <t>A6</t>
  </si>
  <si>
    <t>A2</t>
  </si>
  <si>
    <t>A5</t>
  </si>
  <si>
    <t>A1</t>
  </si>
  <si>
    <t>A3</t>
  </si>
  <si>
    <t>B5</t>
  </si>
  <si>
    <t>B3</t>
  </si>
  <si>
    <t>B6</t>
  </si>
  <si>
    <t>A4</t>
  </si>
  <si>
    <t>B1</t>
  </si>
  <si>
    <t>B4</t>
  </si>
  <si>
    <t>B2</t>
  </si>
  <si>
    <t>N</t>
  </si>
  <si>
    <t>19.9.2010 - Nižbor</t>
  </si>
  <si>
    <t>16.10.2010 - Beroun</t>
  </si>
  <si>
    <t>1. závod</t>
  </si>
  <si>
    <t>2. závod</t>
  </si>
  <si>
    <t>3. závod</t>
  </si>
  <si>
    <t>4. závod</t>
  </si>
  <si>
    <t>Pořadí</t>
  </si>
  <si>
    <t>Body</t>
  </si>
  <si>
    <t>Sekerka Martin</t>
  </si>
  <si>
    <t>PAT a MAT Team</t>
  </si>
  <si>
    <t>3 nejlepší týmy kola</t>
  </si>
  <si>
    <t>3 nejlepší jednotlivci kola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</si>
</sst>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28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8"/>
      <color rgb="FF0070C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8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double"/>
      <bottom style="thin"/>
    </border>
    <border>
      <left style="thick"/>
      <right style="thin"/>
      <top/>
      <bottom style="double"/>
    </border>
    <border>
      <left style="thin"/>
      <right style="thick"/>
      <top/>
      <bottom style="double"/>
    </border>
    <border>
      <left style="thick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/>
      <top/>
      <bottom style="double"/>
    </border>
    <border>
      <left style="thin"/>
      <right style="thin"/>
      <top style="thin"/>
      <bottom style="double"/>
    </border>
    <border>
      <left style="thick"/>
      <right/>
      <top style="thick"/>
      <bottom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ck"/>
      <bottom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ck"/>
      <right style="thin"/>
      <top style="double"/>
      <bottom style="medium"/>
    </border>
    <border>
      <left style="thick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ck"/>
      <top style="double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33" fillId="33" borderId="20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33" borderId="32" xfId="0" applyFill="1" applyBorder="1" applyAlignment="1">
      <alignment/>
    </xf>
    <xf numFmtId="0" fontId="47" fillId="35" borderId="22" xfId="0" applyFont="1" applyFill="1" applyBorder="1" applyAlignment="1">
      <alignment horizontal="center" vertical="center"/>
    </xf>
    <xf numFmtId="0" fontId="47" fillId="35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50" fillId="0" borderId="40" xfId="0" applyFont="1" applyFill="1" applyBorder="1" applyAlignment="1">
      <alignment vertical="center"/>
    </xf>
    <xf numFmtId="0" fontId="0" fillId="12" borderId="16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31" fillId="12" borderId="43" xfId="0" applyFont="1" applyFill="1" applyBorder="1" applyAlignment="1">
      <alignment horizontal="center"/>
    </xf>
    <xf numFmtId="0" fontId="0" fillId="12" borderId="44" xfId="0" applyFill="1" applyBorder="1" applyAlignment="1">
      <alignment horizontal="center"/>
    </xf>
    <xf numFmtId="0" fontId="31" fillId="12" borderId="28" xfId="0" applyFon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31" fillId="12" borderId="29" xfId="0" applyFont="1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31" fillId="11" borderId="43" xfId="0" applyFont="1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1" fillId="11" borderId="28" xfId="0" applyFont="1" applyFill="1" applyBorder="1" applyAlignment="1">
      <alignment horizontal="center"/>
    </xf>
    <xf numFmtId="0" fontId="31" fillId="11" borderId="29" xfId="0" applyFont="1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31" fillId="11" borderId="38" xfId="0" applyFon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36" borderId="24" xfId="0" applyFont="1" applyFill="1" applyBorder="1" applyAlignment="1">
      <alignment horizontal="center"/>
    </xf>
    <xf numFmtId="0" fontId="31" fillId="36" borderId="23" xfId="0" applyFont="1" applyFill="1" applyBorder="1" applyAlignment="1">
      <alignment horizontal="center"/>
    </xf>
    <xf numFmtId="0" fontId="31" fillId="36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1" fillId="34" borderId="48" xfId="0" applyFont="1" applyFill="1" applyBorder="1" applyAlignment="1">
      <alignment horizontal="center"/>
    </xf>
    <xf numFmtId="0" fontId="31" fillId="34" borderId="46" xfId="0" applyFont="1" applyFill="1" applyBorder="1" applyAlignment="1">
      <alignment horizontal="center"/>
    </xf>
    <xf numFmtId="0" fontId="31" fillId="34" borderId="28" xfId="0" applyFont="1" applyFill="1" applyBorder="1" applyAlignment="1">
      <alignment horizontal="center"/>
    </xf>
    <xf numFmtId="0" fontId="33" fillId="33" borderId="49" xfId="0" applyFont="1" applyFill="1" applyBorder="1" applyAlignment="1">
      <alignment horizontal="center"/>
    </xf>
    <xf numFmtId="0" fontId="33" fillId="33" borderId="52" xfId="0" applyFont="1" applyFill="1" applyBorder="1" applyAlignment="1">
      <alignment horizontal="center"/>
    </xf>
    <xf numFmtId="0" fontId="33" fillId="33" borderId="50" xfId="0" applyFont="1" applyFill="1" applyBorder="1" applyAlignment="1">
      <alignment horizontal="center"/>
    </xf>
    <xf numFmtId="0" fontId="33" fillId="33" borderId="51" xfId="0" applyFont="1" applyFill="1" applyBorder="1" applyAlignment="1">
      <alignment horizontal="center"/>
    </xf>
    <xf numFmtId="0" fontId="31" fillId="8" borderId="24" xfId="0" applyFont="1" applyFill="1" applyBorder="1" applyAlignment="1">
      <alignment horizontal="center"/>
    </xf>
    <xf numFmtId="0" fontId="31" fillId="8" borderId="33" xfId="0" applyFont="1" applyFill="1" applyBorder="1" applyAlignment="1">
      <alignment horizontal="center"/>
    </xf>
    <xf numFmtId="0" fontId="31" fillId="8" borderId="47" xfId="0" applyFont="1" applyFill="1" applyBorder="1" applyAlignment="1">
      <alignment horizontal="center"/>
    </xf>
    <xf numFmtId="0" fontId="31" fillId="8" borderId="53" xfId="0" applyFont="1" applyFill="1" applyBorder="1" applyAlignment="1">
      <alignment horizontal="center"/>
    </xf>
    <xf numFmtId="0" fontId="31" fillId="8" borderId="45" xfId="0" applyFont="1" applyFill="1" applyBorder="1" applyAlignment="1">
      <alignment horizontal="center"/>
    </xf>
    <xf numFmtId="0" fontId="31" fillId="8" borderId="54" xfId="0" applyFont="1" applyFill="1" applyBorder="1" applyAlignment="1">
      <alignment horizontal="center"/>
    </xf>
    <xf numFmtId="0" fontId="31" fillId="8" borderId="30" xfId="0" applyFont="1" applyFill="1" applyBorder="1" applyAlignment="1">
      <alignment horizontal="center"/>
    </xf>
    <xf numFmtId="0" fontId="31" fillId="8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47" fillId="35" borderId="61" xfId="0" applyFont="1" applyFill="1" applyBorder="1" applyAlignment="1">
      <alignment horizontal="center" vertical="center"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26" fillId="35" borderId="57" xfId="0" applyFont="1" applyFill="1" applyBorder="1" applyAlignment="1">
      <alignment horizontal="center" vertical="center"/>
    </xf>
    <xf numFmtId="0" fontId="26" fillId="35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27" fillId="34" borderId="70" xfId="0" applyFont="1" applyFill="1" applyBorder="1" applyAlignment="1">
      <alignment horizontal="center" vertical="center"/>
    </xf>
    <xf numFmtId="0" fontId="27" fillId="34" borderId="71" xfId="0" applyFont="1" applyFill="1" applyBorder="1" applyAlignment="1">
      <alignment horizontal="center" vertical="center"/>
    </xf>
    <xf numFmtId="0" fontId="26" fillId="35" borderId="72" xfId="0" applyFont="1" applyFill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26" fillId="8" borderId="56" xfId="0" applyFont="1" applyFill="1" applyBorder="1" applyAlignment="1">
      <alignment horizontal="center" vertical="center"/>
    </xf>
    <xf numFmtId="0" fontId="26" fillId="8" borderId="57" xfId="0" applyFont="1" applyFill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27" fillId="34" borderId="77" xfId="0" applyFont="1" applyFill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26" fillId="35" borderId="74" xfId="0" applyFont="1" applyFill="1" applyBorder="1" applyAlignment="1">
      <alignment horizontal="center" vertical="center"/>
    </xf>
    <xf numFmtId="0" fontId="26" fillId="35" borderId="78" xfId="0" applyFont="1" applyFill="1" applyBorder="1" applyAlignment="1">
      <alignment horizontal="center" vertical="center"/>
    </xf>
    <xf numFmtId="0" fontId="48" fillId="33" borderId="79" xfId="0" applyFont="1" applyFill="1" applyBorder="1" applyAlignment="1">
      <alignment horizontal="center" vertical="center"/>
    </xf>
    <xf numFmtId="0" fontId="48" fillId="33" borderId="80" xfId="0" applyFont="1" applyFill="1" applyBorder="1" applyAlignment="1">
      <alignment horizontal="center" vertical="center"/>
    </xf>
    <xf numFmtId="0" fontId="48" fillId="33" borderId="81" xfId="0" applyFont="1" applyFill="1" applyBorder="1" applyAlignment="1">
      <alignment horizontal="center" vertical="center"/>
    </xf>
    <xf numFmtId="0" fontId="48" fillId="33" borderId="82" xfId="0" applyFont="1" applyFill="1" applyBorder="1" applyAlignment="1">
      <alignment horizontal="center" vertical="center"/>
    </xf>
    <xf numFmtId="0" fontId="31" fillId="36" borderId="34" xfId="0" applyFont="1" applyFill="1" applyBorder="1" applyAlignment="1">
      <alignment horizontal="center"/>
    </xf>
    <xf numFmtId="0" fontId="31" fillId="36" borderId="40" xfId="0" applyFont="1" applyFill="1" applyBorder="1" applyAlignment="1">
      <alignment horizontal="center"/>
    </xf>
    <xf numFmtId="0" fontId="31" fillId="36" borderId="83" xfId="0" applyFont="1" applyFill="1" applyBorder="1" applyAlignment="1">
      <alignment horizontal="center"/>
    </xf>
    <xf numFmtId="0" fontId="31" fillId="36" borderId="84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36" borderId="85" xfId="0" applyFont="1" applyFill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50" fillId="33" borderId="91" xfId="0" applyFont="1" applyFill="1" applyBorder="1" applyAlignment="1">
      <alignment horizontal="center" vertical="center"/>
    </xf>
    <xf numFmtId="0" fontId="50" fillId="33" borderId="92" xfId="0" applyFont="1" applyFill="1" applyBorder="1" applyAlignment="1">
      <alignment horizontal="center" vertical="center"/>
    </xf>
    <xf numFmtId="0" fontId="50" fillId="33" borderId="93" xfId="0" applyFont="1" applyFill="1" applyBorder="1" applyAlignment="1">
      <alignment horizontal="center" vertical="center"/>
    </xf>
    <xf numFmtId="0" fontId="50" fillId="33" borderId="94" xfId="0" applyFont="1" applyFill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83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52" fillId="0" borderId="94" xfId="0" applyFont="1" applyBorder="1" applyAlignment="1">
      <alignment horizontal="center" vertical="center"/>
    </xf>
    <xf numFmtId="0" fontId="52" fillId="0" borderId="95" xfId="0" applyFont="1" applyBorder="1" applyAlignment="1">
      <alignment horizontal="center" vertical="center"/>
    </xf>
    <xf numFmtId="0" fontId="50" fillId="33" borderId="96" xfId="0" applyFont="1" applyFill="1" applyBorder="1" applyAlignment="1">
      <alignment horizontal="center" vertical="center"/>
    </xf>
    <xf numFmtId="0" fontId="31" fillId="36" borderId="84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31" fillId="36" borderId="85" xfId="0" applyFont="1" applyFill="1" applyBorder="1" applyAlignment="1">
      <alignment horizontal="center" vertical="center"/>
    </xf>
    <xf numFmtId="0" fontId="31" fillId="36" borderId="94" xfId="0" applyFont="1" applyFill="1" applyBorder="1" applyAlignment="1">
      <alignment horizontal="center" vertical="center"/>
    </xf>
    <xf numFmtId="0" fontId="31" fillId="36" borderId="97" xfId="0" applyFont="1" applyFill="1" applyBorder="1" applyAlignment="1">
      <alignment horizontal="center" vertical="center"/>
    </xf>
    <xf numFmtId="0" fontId="31" fillId="36" borderId="95" xfId="0" applyFont="1" applyFill="1" applyBorder="1" applyAlignment="1">
      <alignment horizontal="center" vertical="center"/>
    </xf>
    <xf numFmtId="0" fontId="50" fillId="33" borderId="84" xfId="0" applyFont="1" applyFill="1" applyBorder="1" applyAlignment="1">
      <alignment horizontal="center" vertical="center"/>
    </xf>
    <xf numFmtId="0" fontId="31" fillId="36" borderId="31" xfId="0" applyFont="1" applyFill="1" applyBorder="1" applyAlignment="1">
      <alignment horizontal="center"/>
    </xf>
    <xf numFmtId="0" fontId="31" fillId="36" borderId="29" xfId="0" applyFont="1" applyFill="1" applyBorder="1" applyAlignment="1">
      <alignment horizontal="center"/>
    </xf>
    <xf numFmtId="0" fontId="31" fillId="36" borderId="98" xfId="0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31" fillId="8" borderId="31" xfId="0" applyFont="1" applyFill="1" applyBorder="1" applyAlignment="1">
      <alignment horizontal="center"/>
    </xf>
    <xf numFmtId="0" fontId="31" fillId="8" borderId="17" xfId="0" applyFont="1" applyFill="1" applyBorder="1" applyAlignment="1">
      <alignment horizontal="center"/>
    </xf>
    <xf numFmtId="0" fontId="31" fillId="8" borderId="29" xfId="0" applyFont="1" applyFill="1" applyBorder="1" applyAlignment="1">
      <alignment horizontal="center"/>
    </xf>
    <xf numFmtId="0" fontId="19" fillId="34" borderId="0" xfId="0" applyFont="1" applyFill="1" applyBorder="1" applyAlignment="1">
      <alignment vertical="center"/>
    </xf>
    <xf numFmtId="0" fontId="19" fillId="37" borderId="0" xfId="0" applyFont="1" applyFill="1" applyAlignment="1">
      <alignment/>
    </xf>
    <xf numFmtId="0" fontId="47" fillId="34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6.140625" style="0" customWidth="1"/>
    <col min="7" max="7" width="9.140625" style="0" customWidth="1"/>
    <col min="10" max="10" width="14.8515625" style="0" customWidth="1"/>
    <col min="11" max="11" width="14.7109375" style="0" customWidth="1"/>
    <col min="12" max="12" width="15.00390625" style="0" customWidth="1"/>
  </cols>
  <sheetData>
    <row r="1" ht="15.75" thickBot="1"/>
    <row r="2" spans="1:12" ht="19.5" thickTop="1">
      <c r="A2" s="38" t="s">
        <v>27</v>
      </c>
      <c r="B2" s="150" t="s">
        <v>15</v>
      </c>
      <c r="C2" s="151"/>
      <c r="D2" s="152" t="s">
        <v>17</v>
      </c>
      <c r="E2" s="151"/>
      <c r="F2" s="152" t="s">
        <v>21</v>
      </c>
      <c r="G2" s="151"/>
      <c r="H2" s="152" t="s">
        <v>23</v>
      </c>
      <c r="I2" s="153"/>
      <c r="J2" s="144" t="s">
        <v>25</v>
      </c>
      <c r="K2" s="145"/>
      <c r="L2" s="146"/>
    </row>
    <row r="3" spans="1:12" ht="15" customHeight="1" thickBot="1">
      <c r="A3" s="35"/>
      <c r="B3" s="16" t="s">
        <v>13</v>
      </c>
      <c r="C3" s="17" t="s">
        <v>24</v>
      </c>
      <c r="D3" s="18" t="s">
        <v>13</v>
      </c>
      <c r="E3" s="17" t="s">
        <v>24</v>
      </c>
      <c r="F3" s="18" t="s">
        <v>13</v>
      </c>
      <c r="G3" s="17" t="s">
        <v>24</v>
      </c>
      <c r="H3" s="18" t="s">
        <v>13</v>
      </c>
      <c r="I3" s="19" t="s">
        <v>24</v>
      </c>
      <c r="J3" s="36" t="s">
        <v>13</v>
      </c>
      <c r="K3" s="37" t="s">
        <v>24</v>
      </c>
      <c r="L3" s="20" t="s">
        <v>26</v>
      </c>
    </row>
    <row r="4" spans="1:12" ht="15" customHeight="1" thickBot="1" thickTop="1">
      <c r="A4" s="171" t="s">
        <v>40</v>
      </c>
      <c r="B4" s="139">
        <f>+'Výsledky jednotlivých závodů'!D6+'Výsledky jednotlivých závodů'!D7</f>
        <v>215</v>
      </c>
      <c r="C4" s="141">
        <f>+'Výsledky jednotlivých závodů'!E6+'Výsledky jednotlivých závodů'!E7</f>
        <v>14</v>
      </c>
      <c r="D4" s="142">
        <f>+'Výsledky jednotlivých závodů'!L6+'Výsledky jednotlivých závodů'!L7</f>
        <v>707</v>
      </c>
      <c r="E4" s="141">
        <f>+'Výsledky jednotlivých závodů'!M6+'Výsledky jednotlivých závodů'!M7</f>
        <v>4</v>
      </c>
      <c r="F4" s="142">
        <f>+'Výsledky jednotlivých závodů'!T6+'Výsledky jednotlivých závodů'!T7</f>
        <v>1110.5</v>
      </c>
      <c r="G4" s="141">
        <f>+'Výsledky jednotlivých závodů'!U6+'Výsledky jednotlivých závodů'!U7</f>
        <v>7</v>
      </c>
      <c r="H4" s="142">
        <f>+'Výsledky jednotlivých závodů'!W6+'Výsledky jednotlivých závodů'!W7</f>
        <v>621.5</v>
      </c>
      <c r="I4" s="158">
        <f>+'Výsledky jednotlivých závodů'!X7+'Výsledky jednotlivých závodů'!X6</f>
        <v>5</v>
      </c>
      <c r="J4" s="159">
        <f>+B4+D4+F4+H4</f>
        <v>2654</v>
      </c>
      <c r="K4" s="156">
        <f>+C4+E4+G4+I4</f>
        <v>30</v>
      </c>
      <c r="L4" s="154">
        <f>RANK(K4,$K$4:$K$17,1)</f>
        <v>1</v>
      </c>
    </row>
    <row r="5" spans="1:12" ht="15" customHeight="1" thickBot="1">
      <c r="A5" s="169"/>
      <c r="B5" s="140"/>
      <c r="C5" s="138"/>
      <c r="D5" s="143"/>
      <c r="E5" s="138"/>
      <c r="F5" s="143"/>
      <c r="G5" s="138"/>
      <c r="H5" s="143"/>
      <c r="I5" s="157"/>
      <c r="J5" s="160"/>
      <c r="K5" s="148"/>
      <c r="L5" s="155"/>
    </row>
    <row r="6" spans="1:12" ht="15.75" customHeight="1" thickBot="1">
      <c r="A6" s="168" t="s">
        <v>34</v>
      </c>
      <c r="B6" s="140">
        <f>+'Výsledky jednotlivých závodů'!D16+'Výsledky jednotlivých závodů'!D17</f>
        <v>259</v>
      </c>
      <c r="C6" s="138">
        <f>+'Výsledky jednotlivých závodů'!E16+'Výsledky jednotlivých závodů'!E17</f>
        <v>11</v>
      </c>
      <c r="D6" s="143">
        <f>+'Výsledky jednotlivých závodů'!L16+'Výsledky jednotlivých závodů'!L17</f>
        <v>262</v>
      </c>
      <c r="E6" s="138">
        <f>+'Výsledky jednotlivých závodů'!M16+'Výsledky jednotlivých závodů'!M17</f>
        <v>10</v>
      </c>
      <c r="F6" s="143">
        <f>+'Výsledky jednotlivých závodů'!T16+'Výsledky jednotlivých závodů'!T17</f>
        <v>726</v>
      </c>
      <c r="G6" s="138">
        <f>+'Výsledky jednotlivých závodů'!U16+'Výsledky jednotlivých závodů'!U17</f>
        <v>9</v>
      </c>
      <c r="H6" s="143">
        <f>+'Výsledky jednotlivých závodů'!W16+'Výsledky jednotlivých závodů'!W17</f>
        <v>640.5</v>
      </c>
      <c r="I6" s="157">
        <f>+'Výsledky jednotlivých závodů'!X17+'Výsledky jednotlivých závodů'!X16</f>
        <v>5</v>
      </c>
      <c r="J6" s="147">
        <f>+B6+D6+F6+H6</f>
        <v>1887.5</v>
      </c>
      <c r="K6" s="148">
        <f>+C6+E6+G6+I6</f>
        <v>35</v>
      </c>
      <c r="L6" s="149">
        <f>RANK(K6,$K$4:$K$17,1)</f>
        <v>2</v>
      </c>
    </row>
    <row r="7" spans="1:12" ht="15.75" customHeight="1" thickBot="1">
      <c r="A7" s="169"/>
      <c r="B7" s="140"/>
      <c r="C7" s="138"/>
      <c r="D7" s="143"/>
      <c r="E7" s="138"/>
      <c r="F7" s="143"/>
      <c r="G7" s="138"/>
      <c r="H7" s="143"/>
      <c r="I7" s="157"/>
      <c r="J7" s="147"/>
      <c r="K7" s="148"/>
      <c r="L7" s="149"/>
    </row>
    <row r="8" spans="1:12" ht="15.75" customHeight="1" thickBot="1">
      <c r="A8" s="168" t="s">
        <v>38</v>
      </c>
      <c r="B8" s="140">
        <f>+'Výsledky jednotlivých závodů'!D10+'Výsledky jednotlivých závodů'!D11</f>
        <v>437</v>
      </c>
      <c r="C8" s="138">
        <f>+'Výsledky jednotlivých závodů'!E10+'Výsledky jednotlivých závodů'!E11</f>
        <v>3</v>
      </c>
      <c r="D8" s="143">
        <f>+'Výsledky jednotlivých závodů'!L10+'Výsledky jednotlivých závodů'!L11</f>
        <v>46</v>
      </c>
      <c r="E8" s="138">
        <f>+'Výsledky jednotlivých závodů'!M10+'Výsledky jednotlivých závodů'!M11</f>
        <v>18</v>
      </c>
      <c r="F8" s="143">
        <f>+'Výsledky jednotlivých závodů'!T10+'Výsledky jednotlivých závodů'!T11</f>
        <v>496</v>
      </c>
      <c r="G8" s="138">
        <f>+'Výsledky jednotlivých závodů'!U10+'Výsledky jednotlivých závodů'!U11</f>
        <v>16</v>
      </c>
      <c r="H8" s="143">
        <f>+'Výsledky jednotlivých závodů'!W10+'Výsledky jednotlivých závodů'!W11</f>
        <v>217</v>
      </c>
      <c r="I8" s="157">
        <f>+'Výsledky jednotlivých závodů'!X11+'Výsledky jednotlivých závodů'!X10</f>
        <v>13</v>
      </c>
      <c r="J8" s="147">
        <f>+B8+D8+F8+H8</f>
        <v>1196</v>
      </c>
      <c r="K8" s="148">
        <f>+C8+E8+G8+I8</f>
        <v>50</v>
      </c>
      <c r="L8" s="149">
        <f>RANK(K8,$K$4:$K$17,1)</f>
        <v>3</v>
      </c>
    </row>
    <row r="9" spans="1:12" ht="16.5" customHeight="1" thickBot="1">
      <c r="A9" s="169"/>
      <c r="B9" s="140"/>
      <c r="C9" s="138"/>
      <c r="D9" s="143"/>
      <c r="E9" s="138"/>
      <c r="F9" s="143"/>
      <c r="G9" s="138"/>
      <c r="H9" s="143"/>
      <c r="I9" s="157"/>
      <c r="J9" s="147"/>
      <c r="K9" s="148"/>
      <c r="L9" s="149"/>
    </row>
    <row r="10" spans="1:12" ht="15.75" customHeight="1" thickBot="1">
      <c r="A10" s="168" t="s">
        <v>9</v>
      </c>
      <c r="B10" s="140">
        <f>+'Výsledky jednotlivých závodů'!D14+'Výsledky jednotlivých závodů'!D15</f>
        <v>184</v>
      </c>
      <c r="C10" s="138">
        <f>+'Výsledky jednotlivých závodů'!E14+'Výsledky jednotlivých závodů'!E15</f>
        <v>14</v>
      </c>
      <c r="D10" s="143">
        <f>+'Výsledky jednotlivých závodů'!L14+'Výsledky jednotlivých závodů'!L15</f>
        <v>79</v>
      </c>
      <c r="E10" s="138">
        <f>+'Výsledky jednotlivých závodů'!M14+'Výsledky jednotlivých závodů'!M15</f>
        <v>15.5</v>
      </c>
      <c r="F10" s="143">
        <f>+'Výsledky jednotlivých závodů'!T14+'Výsledky jednotlivých závodů'!T15</f>
        <v>408.5</v>
      </c>
      <c r="G10" s="138">
        <f>+'Výsledky jednotlivých závodů'!U14+'Výsledky jednotlivých závodů'!U15</f>
        <v>15</v>
      </c>
      <c r="H10" s="143">
        <f>+'Výsledky jednotlivých závodů'!W14+'Výsledky jednotlivých závodů'!W15</f>
        <v>150</v>
      </c>
      <c r="I10" s="157">
        <f>+'Výsledky jednotlivých závodů'!X15+'Výsledky jednotlivých závodů'!X14</f>
        <v>15</v>
      </c>
      <c r="J10" s="147">
        <f>+B10+D10+F10+H10</f>
        <v>821.5</v>
      </c>
      <c r="K10" s="148">
        <f>+C10+E10+G10+I10</f>
        <v>59.5</v>
      </c>
      <c r="L10" s="149">
        <f>RANK(K10,$K$4:$K$17,1)</f>
        <v>4</v>
      </c>
    </row>
    <row r="11" spans="1:12" ht="15.75" customHeight="1" thickBot="1">
      <c r="A11" s="169"/>
      <c r="B11" s="140"/>
      <c r="C11" s="138"/>
      <c r="D11" s="143"/>
      <c r="E11" s="138"/>
      <c r="F11" s="143"/>
      <c r="G11" s="138"/>
      <c r="H11" s="143"/>
      <c r="I11" s="157"/>
      <c r="J11" s="147"/>
      <c r="K11" s="148"/>
      <c r="L11" s="149"/>
    </row>
    <row r="12" spans="1:12" ht="15.75" customHeight="1" thickBot="1">
      <c r="A12" s="168" t="s">
        <v>41</v>
      </c>
      <c r="B12" s="140">
        <f>+'Výsledky jednotlivých závodů'!D18+'Výsledky jednotlivých závodů'!D19</f>
        <v>187</v>
      </c>
      <c r="C12" s="138">
        <f>+'Výsledky jednotlivých závodů'!E18+'Výsledky jednotlivých závodů'!E19</f>
        <v>15</v>
      </c>
      <c r="D12" s="143">
        <f>+'Výsledky jednotlivých závodů'!L18+'Výsledky jednotlivých závodů'!L19</f>
        <v>126</v>
      </c>
      <c r="E12" s="138">
        <f>+'Výsledky jednotlivých závodů'!M18+'Výsledky jednotlivých závodů'!M19</f>
        <v>16</v>
      </c>
      <c r="F12" s="143">
        <f>+'Výsledky jednotlivých závodů'!T18+'Výsledky jednotlivých závodů'!T19</f>
        <v>663</v>
      </c>
      <c r="G12" s="138">
        <f>+'Výsledky jednotlivých závodů'!U18+'Výsledky jednotlivých závodů'!U19</f>
        <v>13</v>
      </c>
      <c r="H12" s="143">
        <f>+'Výsledky jednotlivých závodů'!W18+'Výsledky jednotlivých závodů'!W19</f>
        <v>86</v>
      </c>
      <c r="I12" s="157">
        <f>+'Výsledky jednotlivých závodů'!X19+'Výsledky jednotlivých závodů'!X18</f>
        <v>18</v>
      </c>
      <c r="J12" s="147">
        <f>+B12+D12+F12+H12</f>
        <v>1062</v>
      </c>
      <c r="K12" s="148">
        <f>+C12+E12+G12+I12</f>
        <v>62</v>
      </c>
      <c r="L12" s="149">
        <f>RANK(K12,$K$4:$K$17,1)</f>
        <v>5</v>
      </c>
    </row>
    <row r="13" spans="1:12" ht="15.75" customHeight="1" thickBot="1">
      <c r="A13" s="169"/>
      <c r="B13" s="140"/>
      <c r="C13" s="138"/>
      <c r="D13" s="143"/>
      <c r="E13" s="138"/>
      <c r="F13" s="143"/>
      <c r="G13" s="138"/>
      <c r="H13" s="143"/>
      <c r="I13" s="157"/>
      <c r="J13" s="147"/>
      <c r="K13" s="148"/>
      <c r="L13" s="149"/>
    </row>
    <row r="14" spans="1:12" ht="15.75" customHeight="1" thickBot="1">
      <c r="A14" s="168" t="s">
        <v>36</v>
      </c>
      <c r="B14" s="140">
        <f>+'Výsledky jednotlivých závodů'!D12+'Výsledky jednotlivých závodů'!D13</f>
        <v>80</v>
      </c>
      <c r="C14" s="138">
        <f>+'Výsledky jednotlivých závodů'!E12+'Výsledky jednotlivých závodů'!E13</f>
        <v>21</v>
      </c>
      <c r="D14" s="143">
        <f>+'Výsledky jednotlivých závodů'!L12+'Výsledky jednotlivých závodů'!L13</f>
        <v>38</v>
      </c>
      <c r="E14" s="138">
        <f>+'Výsledky jednotlivých závodů'!M12+'Výsledky jednotlivých závodů'!M13</f>
        <v>20.5</v>
      </c>
      <c r="F14" s="143">
        <f>+'Výsledky jednotlivých závodů'!T12+'Výsledky jednotlivých závodů'!T13</f>
        <v>0</v>
      </c>
      <c r="G14" s="138">
        <f>+'Výsledky jednotlivých závodů'!U12+'Výsledky jednotlivých závodů'!U13</f>
        <v>28</v>
      </c>
      <c r="H14" s="143">
        <f>+'Výsledky jednotlivých závodů'!W12+'Výsledky jednotlivých závodů'!W13</f>
        <v>0</v>
      </c>
      <c r="I14" s="157">
        <f>+'Výsledky jednotlivých závodů'!X13+'Výsledky jednotlivých závodů'!X12</f>
        <v>28</v>
      </c>
      <c r="J14" s="147">
        <f>+B14+D14+F14+H14</f>
        <v>118</v>
      </c>
      <c r="K14" s="148">
        <f>+C14+E14+G14+I14</f>
        <v>97.5</v>
      </c>
      <c r="L14" s="149">
        <f>RANK(K14,$K$4:$K$17,1)</f>
        <v>6</v>
      </c>
    </row>
    <row r="15" spans="1:12" ht="15.75" customHeight="1" thickBot="1">
      <c r="A15" s="169"/>
      <c r="B15" s="140"/>
      <c r="C15" s="138"/>
      <c r="D15" s="143"/>
      <c r="E15" s="138"/>
      <c r="F15" s="143"/>
      <c r="G15" s="138"/>
      <c r="H15" s="143"/>
      <c r="I15" s="157"/>
      <c r="J15" s="147"/>
      <c r="K15" s="148"/>
      <c r="L15" s="149"/>
    </row>
    <row r="16" spans="1:12" ht="15.75" customHeight="1" thickBot="1">
      <c r="A16" s="168" t="s">
        <v>37</v>
      </c>
      <c r="B16" s="140">
        <f>+'Výsledky jednotlivých závodů'!D8+'Výsledky jednotlivých závodů'!D9</f>
        <v>0</v>
      </c>
      <c r="C16" s="138">
        <f>+'Výsledky jednotlivých závodů'!E8+'Výsledky jednotlivých závodů'!E9</f>
        <v>28</v>
      </c>
      <c r="D16" s="143">
        <f>+'Výsledky jednotlivých závodů'!L8+'Výsledky jednotlivých závodů'!L9</f>
        <v>0</v>
      </c>
      <c r="E16" s="138">
        <f>+'Výsledky jednotlivých závodů'!M8+'Výsledky jednotlivých závodů'!M9</f>
        <v>28</v>
      </c>
      <c r="F16" s="143">
        <f>+'Výsledky jednotlivých závodů'!T8+'Výsledky jednotlivých závodů'!T9</f>
        <v>0</v>
      </c>
      <c r="G16" s="138">
        <f>+'Výsledky jednotlivých závodů'!U8+'Výsledky jednotlivých závodů'!U9</f>
        <v>28</v>
      </c>
      <c r="H16" s="143">
        <f>+'Výsledky jednotlivých závodů'!W8+'Výsledky jednotlivých závodů'!W9</f>
        <v>0</v>
      </c>
      <c r="I16" s="157">
        <f>+'Výsledky jednotlivých závodů'!X9+'Výsledky jednotlivých závodů'!X8</f>
        <v>28</v>
      </c>
      <c r="J16" s="147">
        <f>+B16+D16+F16+H16</f>
        <v>0</v>
      </c>
      <c r="K16" s="148">
        <f>+C16+E16+G16+I16</f>
        <v>112</v>
      </c>
      <c r="L16" s="149">
        <f>RANK(K16,$K$4:$K$17,1)</f>
        <v>7</v>
      </c>
    </row>
    <row r="17" spans="1:12" ht="15.75" customHeight="1" thickBot="1">
      <c r="A17" s="170"/>
      <c r="B17" s="161"/>
      <c r="C17" s="162"/>
      <c r="D17" s="163"/>
      <c r="E17" s="162"/>
      <c r="F17" s="163"/>
      <c r="G17" s="162"/>
      <c r="H17" s="163"/>
      <c r="I17" s="165"/>
      <c r="J17" s="166"/>
      <c r="K17" s="167"/>
      <c r="L17" s="164"/>
    </row>
    <row r="18" spans="1:12" ht="15.75" customHeight="1" thickTop="1">
      <c r="A18" s="47"/>
      <c r="B18" s="46"/>
      <c r="C18" s="46"/>
      <c r="D18" s="46"/>
      <c r="E18" s="46"/>
      <c r="F18" s="46"/>
      <c r="G18" s="46"/>
      <c r="H18" s="46"/>
      <c r="I18" s="46"/>
      <c r="J18" s="49"/>
      <c r="K18" s="49"/>
      <c r="L18" s="49"/>
    </row>
    <row r="19" spans="1:12" ht="15.75" customHeight="1">
      <c r="A19" s="48"/>
      <c r="B19" s="46"/>
      <c r="C19" s="46"/>
      <c r="D19" s="46"/>
      <c r="E19" s="46"/>
      <c r="F19" s="46"/>
      <c r="G19" s="46"/>
      <c r="H19" s="46"/>
      <c r="I19" s="46"/>
      <c r="J19" s="49"/>
      <c r="K19" s="49"/>
      <c r="L19" s="49"/>
    </row>
    <row r="20" ht="15.75" customHeight="1"/>
    <row r="21" ht="15.75" customHeight="1"/>
    <row r="22" ht="15.75" customHeight="1"/>
  </sheetData>
  <sheetProtection/>
  <autoFilter ref="A3:L17">
    <sortState ref="A4:L19">
      <sortCondition sortBy="value" ref="L4:L19"/>
    </sortState>
  </autoFilter>
  <mergeCells count="89">
    <mergeCell ref="A10:A11"/>
    <mergeCell ref="A12:A13"/>
    <mergeCell ref="A14:A15"/>
    <mergeCell ref="A16:A17"/>
    <mergeCell ref="A4:A5"/>
    <mergeCell ref="A6:A7"/>
    <mergeCell ref="A8:A9"/>
    <mergeCell ref="F16:F17"/>
    <mergeCell ref="G16:G17"/>
    <mergeCell ref="H16:H17"/>
    <mergeCell ref="I16:I17"/>
    <mergeCell ref="J16:J17"/>
    <mergeCell ref="K16:K17"/>
    <mergeCell ref="H14:H15"/>
    <mergeCell ref="I14:I15"/>
    <mergeCell ref="J14:J15"/>
    <mergeCell ref="K14:K15"/>
    <mergeCell ref="L14:L15"/>
    <mergeCell ref="L16:L17"/>
    <mergeCell ref="B16:B17"/>
    <mergeCell ref="C16:C17"/>
    <mergeCell ref="D16:D17"/>
    <mergeCell ref="E16:E17"/>
    <mergeCell ref="B14:B15"/>
    <mergeCell ref="C14:C15"/>
    <mergeCell ref="D14:D15"/>
    <mergeCell ref="E14:E15"/>
    <mergeCell ref="L10:L11"/>
    <mergeCell ref="J10:J11"/>
    <mergeCell ref="H12:H13"/>
    <mergeCell ref="I12:I13"/>
    <mergeCell ref="F10:F11"/>
    <mergeCell ref="G10:G11"/>
    <mergeCell ref="H10:H11"/>
    <mergeCell ref="I10:I11"/>
    <mergeCell ref="F12:F13"/>
    <mergeCell ref="G12:G13"/>
    <mergeCell ref="L8:L9"/>
    <mergeCell ref="B10:B11"/>
    <mergeCell ref="C10:C11"/>
    <mergeCell ref="D10:D11"/>
    <mergeCell ref="E10:E11"/>
    <mergeCell ref="K10:K11"/>
    <mergeCell ref="H8:H9"/>
    <mergeCell ref="I8:I9"/>
    <mergeCell ref="J8:J9"/>
    <mergeCell ref="K8:K9"/>
    <mergeCell ref="L6:L7"/>
    <mergeCell ref="H6:H7"/>
    <mergeCell ref="I6:I7"/>
    <mergeCell ref="H4:H5"/>
    <mergeCell ref="I4:I5"/>
    <mergeCell ref="J4:J5"/>
    <mergeCell ref="C6:C7"/>
    <mergeCell ref="D6:D7"/>
    <mergeCell ref="E6:E7"/>
    <mergeCell ref="K4:K5"/>
    <mergeCell ref="J6:J7"/>
    <mergeCell ref="K6:K7"/>
    <mergeCell ref="F4:F5"/>
    <mergeCell ref="G4:G5"/>
    <mergeCell ref="J2:L2"/>
    <mergeCell ref="J12:J13"/>
    <mergeCell ref="K12:K13"/>
    <mergeCell ref="L12:L13"/>
    <mergeCell ref="B2:C2"/>
    <mergeCell ref="D2:E2"/>
    <mergeCell ref="F2:G2"/>
    <mergeCell ref="H2:I2"/>
    <mergeCell ref="L4:L5"/>
    <mergeCell ref="B6:B7"/>
    <mergeCell ref="B8:B9"/>
    <mergeCell ref="C8:C9"/>
    <mergeCell ref="D8:D9"/>
    <mergeCell ref="E8:E9"/>
    <mergeCell ref="B12:B13"/>
    <mergeCell ref="C12:C13"/>
    <mergeCell ref="D12:D13"/>
    <mergeCell ref="E12:E13"/>
    <mergeCell ref="G14:G15"/>
    <mergeCell ref="B4:B5"/>
    <mergeCell ref="C4:C5"/>
    <mergeCell ref="D4:D5"/>
    <mergeCell ref="E4:E5"/>
    <mergeCell ref="F6:F7"/>
    <mergeCell ref="G6:G7"/>
    <mergeCell ref="F8:F9"/>
    <mergeCell ref="G8:G9"/>
    <mergeCell ref="F14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1.00390625" style="0" customWidth="1"/>
    <col min="2" max="2" width="20.28125" style="0" customWidth="1"/>
  </cols>
  <sheetData>
    <row r="1" ht="15.75" thickBot="1"/>
    <row r="2" spans="1:24" ht="15.75" thickTop="1">
      <c r="A2" s="187" t="s">
        <v>30</v>
      </c>
      <c r="B2" s="188"/>
      <c r="C2" s="172" t="s">
        <v>31</v>
      </c>
      <c r="D2" s="173"/>
      <c r="E2" s="174"/>
      <c r="F2" s="172" t="s">
        <v>16</v>
      </c>
      <c r="G2" s="173"/>
      <c r="H2" s="173"/>
      <c r="I2" s="173"/>
      <c r="J2" s="173"/>
      <c r="K2" s="173"/>
      <c r="L2" s="173"/>
      <c r="M2" s="174"/>
      <c r="N2" s="173" t="s">
        <v>57</v>
      </c>
      <c r="O2" s="173"/>
      <c r="P2" s="173"/>
      <c r="Q2" s="173"/>
      <c r="R2" s="173"/>
      <c r="S2" s="173"/>
      <c r="T2" s="173"/>
      <c r="U2" s="173"/>
      <c r="V2" s="172" t="s">
        <v>58</v>
      </c>
      <c r="W2" s="173"/>
      <c r="X2" s="174"/>
    </row>
    <row r="3" spans="1:24" ht="15.75" thickBot="1">
      <c r="A3" s="189"/>
      <c r="B3" s="190"/>
      <c r="C3" s="194" t="s">
        <v>15</v>
      </c>
      <c r="D3" s="195"/>
      <c r="E3" s="196"/>
      <c r="F3" s="175" t="s">
        <v>17</v>
      </c>
      <c r="G3" s="176"/>
      <c r="H3" s="176"/>
      <c r="I3" s="176"/>
      <c r="J3" s="176"/>
      <c r="K3" s="176"/>
      <c r="L3" s="176"/>
      <c r="M3" s="177"/>
      <c r="N3" s="176" t="s">
        <v>21</v>
      </c>
      <c r="O3" s="176"/>
      <c r="P3" s="176"/>
      <c r="Q3" s="176"/>
      <c r="R3" s="176"/>
      <c r="S3" s="176"/>
      <c r="T3" s="176"/>
      <c r="U3" s="176"/>
      <c r="V3" s="194" t="s">
        <v>23</v>
      </c>
      <c r="W3" s="195"/>
      <c r="X3" s="196"/>
    </row>
    <row r="4" spans="1:24" ht="15.75" thickBot="1">
      <c r="A4" s="191"/>
      <c r="B4" s="192"/>
      <c r="C4" s="197"/>
      <c r="D4" s="198"/>
      <c r="E4" s="199"/>
      <c r="F4" s="178" t="s">
        <v>18</v>
      </c>
      <c r="G4" s="179"/>
      <c r="H4" s="180"/>
      <c r="I4" s="179" t="s">
        <v>19</v>
      </c>
      <c r="J4" s="179"/>
      <c r="K4" s="179"/>
      <c r="L4" s="181" t="s">
        <v>20</v>
      </c>
      <c r="M4" s="182"/>
      <c r="N4" s="179" t="s">
        <v>18</v>
      </c>
      <c r="O4" s="179"/>
      <c r="P4" s="180"/>
      <c r="Q4" s="181" t="s">
        <v>22</v>
      </c>
      <c r="R4" s="179"/>
      <c r="S4" s="180"/>
      <c r="T4" s="179" t="s">
        <v>20</v>
      </c>
      <c r="U4" s="179"/>
      <c r="V4" s="197"/>
      <c r="W4" s="198"/>
      <c r="X4" s="199"/>
    </row>
    <row r="5" spans="1:24" ht="15.75" thickBot="1">
      <c r="A5" s="14" t="s">
        <v>28</v>
      </c>
      <c r="B5" s="15" t="s">
        <v>29</v>
      </c>
      <c r="C5" s="5" t="s">
        <v>12</v>
      </c>
      <c r="D5" s="6" t="s">
        <v>13</v>
      </c>
      <c r="E5" s="7" t="s">
        <v>14</v>
      </c>
      <c r="F5" s="5" t="s">
        <v>12</v>
      </c>
      <c r="G5" s="21" t="s">
        <v>13</v>
      </c>
      <c r="H5" s="22" t="s">
        <v>14</v>
      </c>
      <c r="I5" s="23" t="s">
        <v>12</v>
      </c>
      <c r="J5" s="21" t="s">
        <v>13</v>
      </c>
      <c r="K5" s="22" t="s">
        <v>14</v>
      </c>
      <c r="L5" s="24" t="s">
        <v>13</v>
      </c>
      <c r="M5" s="7" t="s">
        <v>14</v>
      </c>
      <c r="N5" s="5" t="s">
        <v>12</v>
      </c>
      <c r="O5" s="21" t="s">
        <v>13</v>
      </c>
      <c r="P5" s="22" t="s">
        <v>14</v>
      </c>
      <c r="Q5" s="23" t="s">
        <v>12</v>
      </c>
      <c r="R5" s="21" t="s">
        <v>13</v>
      </c>
      <c r="S5" s="22" t="s">
        <v>14</v>
      </c>
      <c r="T5" s="24" t="s">
        <v>13</v>
      </c>
      <c r="U5" s="7" t="s">
        <v>14</v>
      </c>
      <c r="V5" s="25" t="s">
        <v>12</v>
      </c>
      <c r="W5" s="6" t="s">
        <v>13</v>
      </c>
      <c r="X5" s="7" t="s">
        <v>14</v>
      </c>
    </row>
    <row r="6" spans="1:24" ht="15.75" thickTop="1">
      <c r="A6" s="200" t="s">
        <v>39</v>
      </c>
      <c r="B6" s="11" t="s">
        <v>0</v>
      </c>
      <c r="C6" s="94" t="s">
        <v>42</v>
      </c>
      <c r="D6" s="95">
        <v>119</v>
      </c>
      <c r="E6" s="83">
        <v>6</v>
      </c>
      <c r="F6" s="58" t="s">
        <v>54</v>
      </c>
      <c r="G6" s="59">
        <v>53</v>
      </c>
      <c r="H6" s="60">
        <v>1</v>
      </c>
      <c r="I6" s="61" t="s">
        <v>47</v>
      </c>
      <c r="J6" s="59">
        <v>430</v>
      </c>
      <c r="K6" s="60">
        <v>1</v>
      </c>
      <c r="L6" s="82">
        <v>483</v>
      </c>
      <c r="M6" s="83">
        <v>2</v>
      </c>
      <c r="N6" s="69" t="s">
        <v>45</v>
      </c>
      <c r="O6" s="70">
        <v>416</v>
      </c>
      <c r="P6" s="71">
        <v>1</v>
      </c>
      <c r="Q6" s="72" t="s">
        <v>53</v>
      </c>
      <c r="R6" s="70">
        <v>344</v>
      </c>
      <c r="S6" s="71">
        <v>1</v>
      </c>
      <c r="T6" s="82">
        <v>760</v>
      </c>
      <c r="U6" s="83">
        <v>2</v>
      </c>
      <c r="V6" s="94" t="s">
        <v>55</v>
      </c>
      <c r="W6" s="95">
        <v>332</v>
      </c>
      <c r="X6" s="83">
        <v>2</v>
      </c>
    </row>
    <row r="7" spans="1:24" ht="15.75" thickBot="1">
      <c r="A7" s="186"/>
      <c r="B7" s="12" t="s">
        <v>1</v>
      </c>
      <c r="C7" s="92" t="s">
        <v>43</v>
      </c>
      <c r="D7" s="93">
        <v>96</v>
      </c>
      <c r="E7" s="85">
        <v>8</v>
      </c>
      <c r="F7" s="56" t="s">
        <v>48</v>
      </c>
      <c r="G7" s="57">
        <v>107.5</v>
      </c>
      <c r="H7" s="62">
        <v>1</v>
      </c>
      <c r="I7" s="63" t="s">
        <v>53</v>
      </c>
      <c r="J7" s="57">
        <v>116.5</v>
      </c>
      <c r="K7" s="62">
        <v>1</v>
      </c>
      <c r="L7" s="84">
        <v>224</v>
      </c>
      <c r="M7" s="85">
        <v>2</v>
      </c>
      <c r="N7" s="2" t="s">
        <v>55</v>
      </c>
      <c r="O7" s="26">
        <v>114</v>
      </c>
      <c r="P7" s="27">
        <v>4</v>
      </c>
      <c r="Q7" s="73" t="s">
        <v>48</v>
      </c>
      <c r="R7" s="74">
        <v>236.5</v>
      </c>
      <c r="S7" s="75">
        <v>1</v>
      </c>
      <c r="T7" s="84">
        <v>350.5</v>
      </c>
      <c r="U7" s="85">
        <v>5</v>
      </c>
      <c r="V7" s="92" t="s">
        <v>52</v>
      </c>
      <c r="W7" s="93">
        <v>289.5</v>
      </c>
      <c r="X7" s="85">
        <v>3</v>
      </c>
    </row>
    <row r="8" spans="1:24" ht="15">
      <c r="A8" s="183" t="s">
        <v>37</v>
      </c>
      <c r="B8" s="13" t="s">
        <v>2</v>
      </c>
      <c r="C8" s="8" t="s">
        <v>56</v>
      </c>
      <c r="D8" s="9">
        <v>0</v>
      </c>
      <c r="E8" s="10">
        <v>14</v>
      </c>
      <c r="F8" s="8" t="s">
        <v>56</v>
      </c>
      <c r="G8" s="28">
        <v>0</v>
      </c>
      <c r="H8" s="29">
        <v>7</v>
      </c>
      <c r="I8" s="31" t="s">
        <v>56</v>
      </c>
      <c r="J8" s="28">
        <v>0</v>
      </c>
      <c r="K8" s="29">
        <v>7</v>
      </c>
      <c r="L8" s="33">
        <v>0</v>
      </c>
      <c r="M8" s="10">
        <v>14</v>
      </c>
      <c r="N8" s="8" t="s">
        <v>56</v>
      </c>
      <c r="O8" s="28">
        <v>0</v>
      </c>
      <c r="P8" s="29">
        <v>7</v>
      </c>
      <c r="Q8" s="31" t="s">
        <v>56</v>
      </c>
      <c r="R8" s="28">
        <v>0</v>
      </c>
      <c r="S8" s="29">
        <v>7</v>
      </c>
      <c r="T8" s="33">
        <v>0</v>
      </c>
      <c r="U8" s="10">
        <v>14</v>
      </c>
      <c r="V8" s="8" t="s">
        <v>56</v>
      </c>
      <c r="W8" s="9">
        <v>0</v>
      </c>
      <c r="X8" s="10">
        <v>14</v>
      </c>
    </row>
    <row r="9" spans="1:24" ht="15.75" thickBot="1">
      <c r="A9" s="184"/>
      <c r="B9" s="12" t="s">
        <v>3</v>
      </c>
      <c r="C9" s="2" t="s">
        <v>56</v>
      </c>
      <c r="D9" s="3">
        <v>0</v>
      </c>
      <c r="E9" s="4">
        <v>14</v>
      </c>
      <c r="F9" s="2" t="s">
        <v>56</v>
      </c>
      <c r="G9" s="26">
        <v>0</v>
      </c>
      <c r="H9" s="27">
        <v>7</v>
      </c>
      <c r="I9" s="30" t="s">
        <v>56</v>
      </c>
      <c r="J9" s="26">
        <v>0</v>
      </c>
      <c r="K9" s="27">
        <v>7</v>
      </c>
      <c r="L9" s="32">
        <v>0</v>
      </c>
      <c r="M9" s="4">
        <v>14</v>
      </c>
      <c r="N9" s="2" t="s">
        <v>56</v>
      </c>
      <c r="O9" s="26">
        <v>0</v>
      </c>
      <c r="P9" s="27">
        <v>7</v>
      </c>
      <c r="Q9" s="30" t="s">
        <v>56</v>
      </c>
      <c r="R9" s="26">
        <v>0</v>
      </c>
      <c r="S9" s="27">
        <v>7</v>
      </c>
      <c r="T9" s="32">
        <v>0</v>
      </c>
      <c r="U9" s="4">
        <v>14</v>
      </c>
      <c r="V9" s="2" t="s">
        <v>56</v>
      </c>
      <c r="W9" s="3">
        <v>0</v>
      </c>
      <c r="X9" s="4">
        <v>14</v>
      </c>
    </row>
    <row r="10" spans="1:24" ht="15">
      <c r="A10" s="183" t="s">
        <v>38</v>
      </c>
      <c r="B10" s="13" t="s">
        <v>4</v>
      </c>
      <c r="C10" s="90" t="s">
        <v>44</v>
      </c>
      <c r="D10" s="91">
        <v>230</v>
      </c>
      <c r="E10" s="87">
        <v>1</v>
      </c>
      <c r="F10" s="8" t="s">
        <v>49</v>
      </c>
      <c r="G10" s="28">
        <v>0</v>
      </c>
      <c r="H10" s="29">
        <v>4.5</v>
      </c>
      <c r="I10" s="31" t="s">
        <v>46</v>
      </c>
      <c r="J10" s="28">
        <v>23</v>
      </c>
      <c r="K10" s="29">
        <v>5</v>
      </c>
      <c r="L10" s="33">
        <v>23</v>
      </c>
      <c r="M10" s="10">
        <v>9.5</v>
      </c>
      <c r="N10" s="66" t="s">
        <v>47</v>
      </c>
      <c r="O10" s="67">
        <v>270</v>
      </c>
      <c r="P10" s="76">
        <v>2</v>
      </c>
      <c r="Q10" s="31" t="s">
        <v>55</v>
      </c>
      <c r="R10" s="28">
        <v>138</v>
      </c>
      <c r="S10" s="29">
        <v>4</v>
      </c>
      <c r="T10" s="33">
        <v>408</v>
      </c>
      <c r="U10" s="10">
        <v>6</v>
      </c>
      <c r="V10" s="90" t="s">
        <v>53</v>
      </c>
      <c r="W10" s="91">
        <v>115</v>
      </c>
      <c r="X10" s="87">
        <v>6</v>
      </c>
    </row>
    <row r="11" spans="1:24" ht="15.75" thickBot="1">
      <c r="A11" s="184"/>
      <c r="B11" s="12" t="s">
        <v>5</v>
      </c>
      <c r="C11" s="92" t="s">
        <v>45</v>
      </c>
      <c r="D11" s="93">
        <v>207</v>
      </c>
      <c r="E11" s="85">
        <v>2</v>
      </c>
      <c r="F11" s="2" t="s">
        <v>52</v>
      </c>
      <c r="G11" s="26">
        <v>23</v>
      </c>
      <c r="H11" s="27">
        <v>4</v>
      </c>
      <c r="I11" s="30" t="s">
        <v>50</v>
      </c>
      <c r="J11" s="26">
        <v>0</v>
      </c>
      <c r="K11" s="27">
        <v>4.5</v>
      </c>
      <c r="L11" s="32">
        <v>23</v>
      </c>
      <c r="M11" s="4">
        <v>8.5</v>
      </c>
      <c r="N11" s="2" t="s">
        <v>49</v>
      </c>
      <c r="O11" s="26">
        <v>53</v>
      </c>
      <c r="P11" s="27">
        <v>5</v>
      </c>
      <c r="Q11" s="30" t="s">
        <v>46</v>
      </c>
      <c r="R11" s="26">
        <v>35</v>
      </c>
      <c r="S11" s="27">
        <v>5</v>
      </c>
      <c r="T11" s="32">
        <v>88</v>
      </c>
      <c r="U11" s="4">
        <v>10</v>
      </c>
      <c r="V11" s="92" t="s">
        <v>50</v>
      </c>
      <c r="W11" s="93">
        <v>102</v>
      </c>
      <c r="X11" s="85">
        <v>7</v>
      </c>
    </row>
    <row r="12" spans="1:24" ht="15">
      <c r="A12" s="183" t="s">
        <v>36</v>
      </c>
      <c r="B12" s="13" t="s">
        <v>6</v>
      </c>
      <c r="C12" s="8" t="s">
        <v>46</v>
      </c>
      <c r="D12" s="9">
        <v>56</v>
      </c>
      <c r="E12" s="10">
        <v>10</v>
      </c>
      <c r="F12" s="8" t="s">
        <v>50</v>
      </c>
      <c r="G12" s="28">
        <v>0</v>
      </c>
      <c r="H12" s="29">
        <v>4.5</v>
      </c>
      <c r="I12" s="31" t="s">
        <v>48</v>
      </c>
      <c r="J12" s="28">
        <v>38</v>
      </c>
      <c r="K12" s="29">
        <v>4</v>
      </c>
      <c r="L12" s="33">
        <v>38</v>
      </c>
      <c r="M12" s="10">
        <v>8.5</v>
      </c>
      <c r="N12" s="8" t="s">
        <v>56</v>
      </c>
      <c r="O12" s="28">
        <v>0</v>
      </c>
      <c r="P12" s="29">
        <v>7</v>
      </c>
      <c r="Q12" s="31" t="s">
        <v>56</v>
      </c>
      <c r="R12" s="28">
        <v>0</v>
      </c>
      <c r="S12" s="29">
        <v>7</v>
      </c>
      <c r="T12" s="33">
        <v>0</v>
      </c>
      <c r="U12" s="10">
        <v>14</v>
      </c>
      <c r="V12" s="8" t="s">
        <v>56</v>
      </c>
      <c r="W12" s="9">
        <v>0</v>
      </c>
      <c r="X12" s="10">
        <v>14</v>
      </c>
    </row>
    <row r="13" spans="1:24" ht="15.75" thickBot="1">
      <c r="A13" s="184"/>
      <c r="B13" s="12" t="s">
        <v>35</v>
      </c>
      <c r="C13" s="2" t="s">
        <v>47</v>
      </c>
      <c r="D13" s="3">
        <v>24</v>
      </c>
      <c r="E13" s="4">
        <v>11</v>
      </c>
      <c r="F13" s="2" t="s">
        <v>56</v>
      </c>
      <c r="G13" s="26">
        <v>0</v>
      </c>
      <c r="H13" s="27">
        <v>6</v>
      </c>
      <c r="I13" s="30" t="s">
        <v>56</v>
      </c>
      <c r="J13" s="26">
        <v>0</v>
      </c>
      <c r="K13" s="27">
        <v>6</v>
      </c>
      <c r="L13" s="32">
        <v>0</v>
      </c>
      <c r="M13" s="4">
        <v>12</v>
      </c>
      <c r="N13" s="2" t="s">
        <v>56</v>
      </c>
      <c r="O13" s="26">
        <v>0</v>
      </c>
      <c r="P13" s="27">
        <v>7</v>
      </c>
      <c r="Q13" s="30" t="s">
        <v>56</v>
      </c>
      <c r="R13" s="26">
        <v>0</v>
      </c>
      <c r="S13" s="27">
        <v>7</v>
      </c>
      <c r="T13" s="32">
        <v>0</v>
      </c>
      <c r="U13" s="4">
        <v>14</v>
      </c>
      <c r="V13" s="2" t="s">
        <v>56</v>
      </c>
      <c r="W13" s="3">
        <v>0</v>
      </c>
      <c r="X13" s="4">
        <v>14</v>
      </c>
    </row>
    <row r="14" spans="1:24" ht="15">
      <c r="A14" s="185" t="s">
        <v>9</v>
      </c>
      <c r="B14" s="13" t="s">
        <v>7</v>
      </c>
      <c r="C14" s="8" t="s">
        <v>48</v>
      </c>
      <c r="D14" s="9">
        <v>127</v>
      </c>
      <c r="E14" s="10">
        <v>5</v>
      </c>
      <c r="F14" s="54" t="s">
        <v>53</v>
      </c>
      <c r="G14" s="55">
        <v>25</v>
      </c>
      <c r="H14" s="64">
        <v>3</v>
      </c>
      <c r="I14" s="65" t="s">
        <v>52</v>
      </c>
      <c r="J14" s="55">
        <v>54</v>
      </c>
      <c r="K14" s="64">
        <v>3</v>
      </c>
      <c r="L14" s="86">
        <v>79</v>
      </c>
      <c r="M14" s="87">
        <v>6</v>
      </c>
      <c r="N14" s="8" t="s">
        <v>52</v>
      </c>
      <c r="O14" s="28">
        <v>79</v>
      </c>
      <c r="P14" s="29">
        <v>4</v>
      </c>
      <c r="Q14" s="31" t="s">
        <v>49</v>
      </c>
      <c r="R14" s="28">
        <v>29</v>
      </c>
      <c r="S14" s="29">
        <v>5</v>
      </c>
      <c r="T14" s="33">
        <v>108</v>
      </c>
      <c r="U14" s="10">
        <v>9</v>
      </c>
      <c r="V14" s="8" t="s">
        <v>48</v>
      </c>
      <c r="W14" s="9">
        <v>150</v>
      </c>
      <c r="X14" s="10">
        <v>5</v>
      </c>
    </row>
    <row r="15" spans="1:24" ht="15.75" thickBot="1">
      <c r="A15" s="186"/>
      <c r="B15" s="12" t="s">
        <v>8</v>
      </c>
      <c r="C15" s="2" t="s">
        <v>49</v>
      </c>
      <c r="D15" s="3">
        <v>57</v>
      </c>
      <c r="E15" s="4">
        <v>9</v>
      </c>
      <c r="F15" s="2" t="s">
        <v>46</v>
      </c>
      <c r="G15" s="26">
        <v>0</v>
      </c>
      <c r="H15" s="27">
        <v>5</v>
      </c>
      <c r="I15" s="30" t="s">
        <v>54</v>
      </c>
      <c r="J15" s="26">
        <v>0</v>
      </c>
      <c r="K15" s="27">
        <v>4.5</v>
      </c>
      <c r="L15" s="84">
        <v>0</v>
      </c>
      <c r="M15" s="85">
        <v>9.5</v>
      </c>
      <c r="N15" s="78" t="s">
        <v>53</v>
      </c>
      <c r="O15" s="74">
        <v>180.5</v>
      </c>
      <c r="P15" s="75">
        <v>3</v>
      </c>
      <c r="Q15" s="73" t="s">
        <v>45</v>
      </c>
      <c r="R15" s="74">
        <v>120</v>
      </c>
      <c r="S15" s="75">
        <v>3</v>
      </c>
      <c r="T15" s="32">
        <v>300.5</v>
      </c>
      <c r="U15" s="4">
        <v>6</v>
      </c>
      <c r="V15" s="2" t="s">
        <v>56</v>
      </c>
      <c r="W15" s="3">
        <v>0</v>
      </c>
      <c r="X15" s="4">
        <v>10</v>
      </c>
    </row>
    <row r="16" spans="1:24" ht="15">
      <c r="A16" s="183" t="s">
        <v>34</v>
      </c>
      <c r="B16" s="13" t="s">
        <v>10</v>
      </c>
      <c r="C16" s="90" t="s">
        <v>50</v>
      </c>
      <c r="D16" s="91">
        <v>113</v>
      </c>
      <c r="E16" s="87">
        <v>7</v>
      </c>
      <c r="F16" s="54" t="s">
        <v>55</v>
      </c>
      <c r="G16" s="55">
        <v>33</v>
      </c>
      <c r="H16" s="64">
        <v>2</v>
      </c>
      <c r="I16" s="65" t="s">
        <v>45</v>
      </c>
      <c r="J16" s="55">
        <v>158</v>
      </c>
      <c r="K16" s="64">
        <v>2</v>
      </c>
      <c r="L16" s="86">
        <v>191</v>
      </c>
      <c r="M16" s="87">
        <v>4</v>
      </c>
      <c r="N16" s="66" t="s">
        <v>46</v>
      </c>
      <c r="O16" s="67">
        <v>92</v>
      </c>
      <c r="P16" s="76">
        <v>3</v>
      </c>
      <c r="Q16" s="77" t="s">
        <v>54</v>
      </c>
      <c r="R16" s="67">
        <v>179</v>
      </c>
      <c r="S16" s="76">
        <v>3</v>
      </c>
      <c r="T16" s="86">
        <v>271</v>
      </c>
      <c r="U16" s="87">
        <v>6</v>
      </c>
      <c r="V16" s="90" t="s">
        <v>47</v>
      </c>
      <c r="W16" s="91">
        <v>250</v>
      </c>
      <c r="X16" s="87">
        <v>4</v>
      </c>
    </row>
    <row r="17" spans="1:24" ht="15.75" thickBot="1">
      <c r="A17" s="184"/>
      <c r="B17" s="12" t="s">
        <v>11</v>
      </c>
      <c r="C17" s="92" t="s">
        <v>51</v>
      </c>
      <c r="D17" s="93">
        <v>146</v>
      </c>
      <c r="E17" s="85">
        <v>4</v>
      </c>
      <c r="F17" s="56" t="s">
        <v>45</v>
      </c>
      <c r="G17" s="57">
        <v>27</v>
      </c>
      <c r="H17" s="62">
        <v>3</v>
      </c>
      <c r="I17" s="63" t="s">
        <v>49</v>
      </c>
      <c r="J17" s="57">
        <v>44</v>
      </c>
      <c r="K17" s="62">
        <v>3</v>
      </c>
      <c r="L17" s="84">
        <v>71</v>
      </c>
      <c r="M17" s="85">
        <v>6</v>
      </c>
      <c r="N17" s="78" t="s">
        <v>54</v>
      </c>
      <c r="O17" s="74">
        <v>325</v>
      </c>
      <c r="P17" s="75">
        <v>1</v>
      </c>
      <c r="Q17" s="73" t="s">
        <v>48</v>
      </c>
      <c r="R17" s="74">
        <v>130</v>
      </c>
      <c r="S17" s="75">
        <v>2</v>
      </c>
      <c r="T17" s="84">
        <v>455</v>
      </c>
      <c r="U17" s="85">
        <v>3</v>
      </c>
      <c r="V17" s="92" t="s">
        <v>46</v>
      </c>
      <c r="W17" s="93">
        <v>390.5</v>
      </c>
      <c r="X17" s="85">
        <v>1</v>
      </c>
    </row>
    <row r="18" spans="1:24" ht="15">
      <c r="A18" s="183" t="s">
        <v>41</v>
      </c>
      <c r="B18" s="13" t="s">
        <v>32</v>
      </c>
      <c r="C18" s="66" t="s">
        <v>52</v>
      </c>
      <c r="D18" s="67">
        <v>187</v>
      </c>
      <c r="E18" s="68">
        <v>3</v>
      </c>
      <c r="F18" s="8" t="s">
        <v>47</v>
      </c>
      <c r="G18" s="28">
        <v>80</v>
      </c>
      <c r="H18" s="29">
        <v>2</v>
      </c>
      <c r="I18" s="31" t="s">
        <v>55</v>
      </c>
      <c r="J18" s="28">
        <v>46</v>
      </c>
      <c r="K18" s="29">
        <v>2</v>
      </c>
      <c r="L18" s="33">
        <v>126</v>
      </c>
      <c r="M18" s="10">
        <v>4</v>
      </c>
      <c r="N18" s="8" t="s">
        <v>48</v>
      </c>
      <c r="O18" s="28">
        <v>43</v>
      </c>
      <c r="P18" s="29">
        <v>5</v>
      </c>
      <c r="Q18" s="77" t="s">
        <v>50</v>
      </c>
      <c r="R18" s="67">
        <v>295</v>
      </c>
      <c r="S18" s="76">
        <v>2</v>
      </c>
      <c r="T18" s="86">
        <v>342</v>
      </c>
      <c r="U18" s="87">
        <v>7</v>
      </c>
      <c r="V18" s="8" t="s">
        <v>45</v>
      </c>
      <c r="W18" s="9">
        <v>86</v>
      </c>
      <c r="X18" s="10">
        <v>8</v>
      </c>
    </row>
    <row r="19" spans="1:24" ht="15.75" thickBot="1">
      <c r="A19" s="193"/>
      <c r="B19" s="50" t="s">
        <v>33</v>
      </c>
      <c r="C19" s="39" t="s">
        <v>53</v>
      </c>
      <c r="D19" s="40">
        <v>0</v>
      </c>
      <c r="E19" s="41">
        <v>12</v>
      </c>
      <c r="F19" s="39" t="s">
        <v>56</v>
      </c>
      <c r="G19" s="42">
        <v>0</v>
      </c>
      <c r="H19" s="43">
        <v>6</v>
      </c>
      <c r="I19" s="44" t="s">
        <v>56</v>
      </c>
      <c r="J19" s="42">
        <v>0</v>
      </c>
      <c r="K19" s="43">
        <v>6</v>
      </c>
      <c r="L19" s="45">
        <v>0</v>
      </c>
      <c r="M19" s="41">
        <v>12</v>
      </c>
      <c r="N19" s="79" t="s">
        <v>50</v>
      </c>
      <c r="O19" s="80">
        <v>203</v>
      </c>
      <c r="P19" s="81">
        <v>2</v>
      </c>
      <c r="Q19" s="44" t="s">
        <v>47</v>
      </c>
      <c r="R19" s="42">
        <v>118</v>
      </c>
      <c r="S19" s="43">
        <v>4</v>
      </c>
      <c r="T19" s="88">
        <v>321</v>
      </c>
      <c r="U19" s="89">
        <v>6</v>
      </c>
      <c r="V19" s="39" t="s">
        <v>56</v>
      </c>
      <c r="W19" s="40">
        <v>0</v>
      </c>
      <c r="X19" s="41">
        <v>10</v>
      </c>
    </row>
    <row r="20" spans="1:24" ht="15.75" customHeight="1" thickTop="1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5" customHeight="1">
      <c r="A21" s="209" t="s">
        <v>67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3" spans="1:4" ht="15.75">
      <c r="A23" s="210" t="s">
        <v>68</v>
      </c>
      <c r="D23" s="1"/>
    </row>
    <row r="24" spans="5:7" ht="15">
      <c r="E24" s="1"/>
      <c r="G24" s="1"/>
    </row>
    <row r="26" spans="1:21" ht="15" customHeight="1">
      <c r="A26" s="34"/>
      <c r="B26" s="34"/>
      <c r="C26" s="34"/>
      <c r="D26" s="34"/>
      <c r="U26" s="1"/>
    </row>
    <row r="27" spans="1:4" ht="15" customHeight="1">
      <c r="A27" s="34"/>
      <c r="B27" s="34"/>
      <c r="C27" s="34"/>
      <c r="D27" s="34"/>
    </row>
    <row r="28" spans="1:4" ht="15" customHeight="1">
      <c r="A28" s="34"/>
      <c r="B28" s="34"/>
      <c r="C28" s="34"/>
      <c r="D28" s="34"/>
    </row>
    <row r="29" spans="1:13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6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</sheetData>
  <sheetProtection/>
  <mergeCells count="22">
    <mergeCell ref="V2:X2"/>
    <mergeCell ref="V3:X4"/>
    <mergeCell ref="A16:A17"/>
    <mergeCell ref="C3:E4"/>
    <mergeCell ref="N2:U2"/>
    <mergeCell ref="N3:U3"/>
    <mergeCell ref="N4:P4"/>
    <mergeCell ref="Q4:S4"/>
    <mergeCell ref="T4:U4"/>
    <mergeCell ref="A6:A7"/>
    <mergeCell ref="A8:A9"/>
    <mergeCell ref="A14:A15"/>
    <mergeCell ref="A12:A13"/>
    <mergeCell ref="A10:A11"/>
    <mergeCell ref="A2:B4"/>
    <mergeCell ref="A18:A19"/>
    <mergeCell ref="C2:E2"/>
    <mergeCell ref="F2:M2"/>
    <mergeCell ref="F3:M3"/>
    <mergeCell ref="F4:H4"/>
    <mergeCell ref="I4:K4"/>
    <mergeCell ref="L4:M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27.57421875" style="0" customWidth="1"/>
    <col min="2" max="2" width="23.57421875" style="0" customWidth="1"/>
  </cols>
  <sheetData>
    <row r="1" ht="15.75" thickBot="1"/>
    <row r="2" spans="1:13" ht="15">
      <c r="A2" s="204" t="s">
        <v>30</v>
      </c>
      <c r="B2" s="205"/>
      <c r="C2" s="201" t="s">
        <v>59</v>
      </c>
      <c r="D2" s="202"/>
      <c r="E2" s="201" t="s">
        <v>60</v>
      </c>
      <c r="F2" s="202"/>
      <c r="G2" s="201" t="s">
        <v>61</v>
      </c>
      <c r="H2" s="202"/>
      <c r="I2" s="201" t="s">
        <v>62</v>
      </c>
      <c r="J2" s="203"/>
      <c r="K2" s="206" t="s">
        <v>25</v>
      </c>
      <c r="L2" s="207"/>
      <c r="M2" s="208"/>
    </row>
    <row r="3" spans="1:13" ht="15.75" customHeight="1" thickBot="1">
      <c r="A3" s="108" t="s">
        <v>29</v>
      </c>
      <c r="B3" s="124" t="s">
        <v>28</v>
      </c>
      <c r="C3" s="109" t="s">
        <v>13</v>
      </c>
      <c r="D3" s="110" t="s">
        <v>64</v>
      </c>
      <c r="E3" s="109" t="s">
        <v>13</v>
      </c>
      <c r="F3" s="110" t="s">
        <v>64</v>
      </c>
      <c r="G3" s="109" t="s">
        <v>13</v>
      </c>
      <c r="H3" s="110" t="s">
        <v>64</v>
      </c>
      <c r="I3" s="109" t="s">
        <v>13</v>
      </c>
      <c r="J3" s="111" t="s">
        <v>64</v>
      </c>
      <c r="K3" s="128" t="s">
        <v>13</v>
      </c>
      <c r="L3" s="129" t="s">
        <v>64</v>
      </c>
      <c r="M3" s="114" t="s">
        <v>63</v>
      </c>
    </row>
    <row r="4" spans="1:13" ht="16.5" customHeight="1" thickTop="1">
      <c r="A4" s="101" t="s">
        <v>0</v>
      </c>
      <c r="B4" s="125" t="s">
        <v>39</v>
      </c>
      <c r="C4" s="102">
        <v>119</v>
      </c>
      <c r="D4" s="103">
        <v>6</v>
      </c>
      <c r="E4" s="119">
        <v>483</v>
      </c>
      <c r="F4" s="115">
        <v>2</v>
      </c>
      <c r="G4" s="119">
        <v>760</v>
      </c>
      <c r="H4" s="115">
        <v>2</v>
      </c>
      <c r="I4" s="119">
        <v>332</v>
      </c>
      <c r="J4" s="136">
        <v>2</v>
      </c>
      <c r="K4" s="130">
        <v>1694</v>
      </c>
      <c r="L4" s="131">
        <v>12</v>
      </c>
      <c r="M4" s="121">
        <v>1</v>
      </c>
    </row>
    <row r="5" spans="1:13" ht="15.75" customHeight="1">
      <c r="A5" s="97" t="s">
        <v>11</v>
      </c>
      <c r="B5" s="126" t="s">
        <v>66</v>
      </c>
      <c r="C5" s="96">
        <v>146</v>
      </c>
      <c r="D5" s="104">
        <v>4</v>
      </c>
      <c r="E5" s="107">
        <v>71</v>
      </c>
      <c r="F5" s="98">
        <v>6</v>
      </c>
      <c r="G5" s="120">
        <v>455</v>
      </c>
      <c r="H5" s="116">
        <v>3</v>
      </c>
      <c r="I5" s="120">
        <v>390.5</v>
      </c>
      <c r="J5" s="137">
        <v>1</v>
      </c>
      <c r="K5" s="132">
        <v>1062.5</v>
      </c>
      <c r="L5" s="133">
        <v>14</v>
      </c>
      <c r="M5" s="122">
        <v>2</v>
      </c>
    </row>
    <row r="6" spans="1:13" ht="15.75" customHeight="1">
      <c r="A6" s="97" t="s">
        <v>1</v>
      </c>
      <c r="B6" s="126" t="s">
        <v>39</v>
      </c>
      <c r="C6" s="96">
        <v>96</v>
      </c>
      <c r="D6" s="104">
        <v>8</v>
      </c>
      <c r="E6" s="120">
        <v>224</v>
      </c>
      <c r="F6" s="116">
        <v>2</v>
      </c>
      <c r="G6" s="120">
        <v>350.5</v>
      </c>
      <c r="H6" s="116">
        <v>5</v>
      </c>
      <c r="I6" s="120">
        <v>289.5</v>
      </c>
      <c r="J6" s="137">
        <v>3</v>
      </c>
      <c r="K6" s="132">
        <v>959.5</v>
      </c>
      <c r="L6" s="133">
        <v>18</v>
      </c>
      <c r="M6" s="122">
        <v>3</v>
      </c>
    </row>
    <row r="7" spans="1:13" ht="15.75" customHeight="1">
      <c r="A7" s="97" t="s">
        <v>10</v>
      </c>
      <c r="B7" s="126" t="s">
        <v>66</v>
      </c>
      <c r="C7" s="96">
        <v>113</v>
      </c>
      <c r="D7" s="104">
        <v>7</v>
      </c>
      <c r="E7" s="120">
        <v>191</v>
      </c>
      <c r="F7" s="116">
        <v>4</v>
      </c>
      <c r="G7" s="107">
        <v>271</v>
      </c>
      <c r="H7" s="98">
        <v>6</v>
      </c>
      <c r="I7" s="107">
        <v>250</v>
      </c>
      <c r="J7" s="112">
        <v>4</v>
      </c>
      <c r="K7" s="132">
        <v>825</v>
      </c>
      <c r="L7" s="133">
        <v>21</v>
      </c>
      <c r="M7" s="122">
        <v>4</v>
      </c>
    </row>
    <row r="8" spans="1:13" ht="15.75" customHeight="1">
      <c r="A8" s="97" t="s">
        <v>32</v>
      </c>
      <c r="B8" s="126" t="s">
        <v>41</v>
      </c>
      <c r="C8" s="117">
        <v>187</v>
      </c>
      <c r="D8" s="118">
        <v>3</v>
      </c>
      <c r="E8" s="107">
        <v>126</v>
      </c>
      <c r="F8" s="98">
        <v>4</v>
      </c>
      <c r="G8" s="107">
        <v>342</v>
      </c>
      <c r="H8" s="98">
        <v>7</v>
      </c>
      <c r="I8" s="107">
        <v>86</v>
      </c>
      <c r="J8" s="112">
        <v>8</v>
      </c>
      <c r="K8" s="132">
        <v>741</v>
      </c>
      <c r="L8" s="133">
        <v>22</v>
      </c>
      <c r="M8" s="122">
        <v>5</v>
      </c>
    </row>
    <row r="9" spans="1:13" ht="15.75" customHeight="1">
      <c r="A9" s="97" t="s">
        <v>4</v>
      </c>
      <c r="B9" s="126" t="s">
        <v>38</v>
      </c>
      <c r="C9" s="117">
        <v>230</v>
      </c>
      <c r="D9" s="118">
        <v>1</v>
      </c>
      <c r="E9" s="107">
        <v>23</v>
      </c>
      <c r="F9" s="98">
        <v>9.5</v>
      </c>
      <c r="G9" s="107">
        <v>408</v>
      </c>
      <c r="H9" s="98">
        <v>6</v>
      </c>
      <c r="I9" s="107">
        <v>115</v>
      </c>
      <c r="J9" s="112">
        <v>6</v>
      </c>
      <c r="K9" s="132">
        <v>776</v>
      </c>
      <c r="L9" s="133">
        <v>22.5</v>
      </c>
      <c r="M9" s="122">
        <v>6</v>
      </c>
    </row>
    <row r="10" spans="1:13" ht="15.75" customHeight="1">
      <c r="A10" s="97" t="s">
        <v>65</v>
      </c>
      <c r="B10" s="126" t="s">
        <v>9</v>
      </c>
      <c r="C10" s="96">
        <v>127</v>
      </c>
      <c r="D10" s="104">
        <v>5</v>
      </c>
      <c r="E10" s="107">
        <v>79</v>
      </c>
      <c r="F10" s="98">
        <v>6</v>
      </c>
      <c r="G10" s="107">
        <v>108</v>
      </c>
      <c r="H10" s="98">
        <v>9</v>
      </c>
      <c r="I10" s="107">
        <v>150</v>
      </c>
      <c r="J10" s="112">
        <v>5</v>
      </c>
      <c r="K10" s="132">
        <v>464</v>
      </c>
      <c r="L10" s="133">
        <v>25</v>
      </c>
      <c r="M10" s="122">
        <v>7</v>
      </c>
    </row>
    <row r="11" spans="1:13" ht="15.75" customHeight="1">
      <c r="A11" s="97" t="s">
        <v>5</v>
      </c>
      <c r="B11" s="126" t="s">
        <v>38</v>
      </c>
      <c r="C11" s="117">
        <v>207</v>
      </c>
      <c r="D11" s="118">
        <v>2</v>
      </c>
      <c r="E11" s="107">
        <v>23</v>
      </c>
      <c r="F11" s="98">
        <v>8.5</v>
      </c>
      <c r="G11" s="107">
        <v>88</v>
      </c>
      <c r="H11" s="98">
        <v>10</v>
      </c>
      <c r="I11" s="107">
        <v>102</v>
      </c>
      <c r="J11" s="112">
        <v>7</v>
      </c>
      <c r="K11" s="132">
        <v>420</v>
      </c>
      <c r="L11" s="133">
        <v>27.5</v>
      </c>
      <c r="M11" s="122">
        <v>8</v>
      </c>
    </row>
    <row r="12" spans="1:13" ht="15.75" customHeight="1">
      <c r="A12" s="97" t="s">
        <v>8</v>
      </c>
      <c r="B12" s="126" t="s">
        <v>9</v>
      </c>
      <c r="C12" s="96">
        <v>57</v>
      </c>
      <c r="D12" s="104">
        <v>9</v>
      </c>
      <c r="E12" s="107">
        <v>0</v>
      </c>
      <c r="F12" s="98">
        <v>9.5</v>
      </c>
      <c r="G12" s="107">
        <v>300.5</v>
      </c>
      <c r="H12" s="98">
        <v>6</v>
      </c>
      <c r="I12" s="107">
        <v>0</v>
      </c>
      <c r="J12" s="112">
        <v>10</v>
      </c>
      <c r="K12" s="132">
        <v>357.5</v>
      </c>
      <c r="L12" s="133">
        <v>34.5</v>
      </c>
      <c r="M12" s="122">
        <v>9</v>
      </c>
    </row>
    <row r="13" spans="1:13" ht="15.75" customHeight="1">
      <c r="A13" s="97" t="s">
        <v>33</v>
      </c>
      <c r="B13" s="126" t="s">
        <v>41</v>
      </c>
      <c r="C13" s="96">
        <v>0</v>
      </c>
      <c r="D13" s="104">
        <v>12</v>
      </c>
      <c r="E13" s="107">
        <v>0</v>
      </c>
      <c r="F13" s="98">
        <v>12</v>
      </c>
      <c r="G13" s="107">
        <v>321</v>
      </c>
      <c r="H13" s="98">
        <v>6</v>
      </c>
      <c r="I13" s="107">
        <v>0</v>
      </c>
      <c r="J13" s="112">
        <v>10</v>
      </c>
      <c r="K13" s="132">
        <v>321</v>
      </c>
      <c r="L13" s="133">
        <v>40</v>
      </c>
      <c r="M13" s="122">
        <v>10</v>
      </c>
    </row>
    <row r="14" spans="1:13" ht="15.75" customHeight="1">
      <c r="A14" s="97" t="s">
        <v>6</v>
      </c>
      <c r="B14" s="126" t="s">
        <v>36</v>
      </c>
      <c r="C14" s="96">
        <v>56</v>
      </c>
      <c r="D14" s="104">
        <v>10</v>
      </c>
      <c r="E14" s="107">
        <v>38</v>
      </c>
      <c r="F14" s="98">
        <v>8.5</v>
      </c>
      <c r="G14" s="107">
        <v>0</v>
      </c>
      <c r="H14" s="98">
        <v>14</v>
      </c>
      <c r="I14" s="107">
        <v>0</v>
      </c>
      <c r="J14" s="112">
        <v>14</v>
      </c>
      <c r="K14" s="132">
        <v>94</v>
      </c>
      <c r="L14" s="133">
        <v>46.5</v>
      </c>
      <c r="M14" s="122">
        <v>11</v>
      </c>
    </row>
    <row r="15" spans="1:13" ht="15.75" customHeight="1">
      <c r="A15" s="97" t="s">
        <v>35</v>
      </c>
      <c r="B15" s="126" t="s">
        <v>36</v>
      </c>
      <c r="C15" s="96">
        <v>24</v>
      </c>
      <c r="D15" s="104">
        <v>11</v>
      </c>
      <c r="E15" s="107">
        <v>0</v>
      </c>
      <c r="F15" s="98">
        <v>12</v>
      </c>
      <c r="G15" s="107">
        <v>0</v>
      </c>
      <c r="H15" s="98">
        <v>14</v>
      </c>
      <c r="I15" s="107">
        <v>0</v>
      </c>
      <c r="J15" s="112">
        <v>14</v>
      </c>
      <c r="K15" s="132">
        <v>24</v>
      </c>
      <c r="L15" s="133">
        <v>51</v>
      </c>
      <c r="M15" s="122">
        <v>12</v>
      </c>
    </row>
    <row r="16" spans="1:13" ht="15.75" customHeight="1">
      <c r="A16" s="97" t="s">
        <v>2</v>
      </c>
      <c r="B16" s="126" t="s">
        <v>37</v>
      </c>
      <c r="C16" s="96">
        <v>0</v>
      </c>
      <c r="D16" s="104">
        <v>14</v>
      </c>
      <c r="E16" s="107">
        <v>0</v>
      </c>
      <c r="F16" s="98">
        <v>14</v>
      </c>
      <c r="G16" s="107">
        <v>0</v>
      </c>
      <c r="H16" s="98">
        <v>14</v>
      </c>
      <c r="I16" s="107">
        <v>0</v>
      </c>
      <c r="J16" s="112">
        <v>14</v>
      </c>
      <c r="K16" s="132">
        <v>0</v>
      </c>
      <c r="L16" s="133">
        <v>56</v>
      </c>
      <c r="M16" s="122">
        <v>14</v>
      </c>
    </row>
    <row r="17" spans="1:13" ht="15.75" thickBot="1">
      <c r="A17" s="99" t="s">
        <v>3</v>
      </c>
      <c r="B17" s="127" t="s">
        <v>37</v>
      </c>
      <c r="C17" s="105">
        <v>0</v>
      </c>
      <c r="D17" s="106">
        <v>14</v>
      </c>
      <c r="E17" s="30">
        <v>0</v>
      </c>
      <c r="F17" s="100">
        <v>14</v>
      </c>
      <c r="G17" s="30">
        <v>0</v>
      </c>
      <c r="H17" s="100">
        <v>14</v>
      </c>
      <c r="I17" s="30">
        <v>0</v>
      </c>
      <c r="J17" s="113">
        <v>14</v>
      </c>
      <c r="K17" s="134">
        <v>0</v>
      </c>
      <c r="L17" s="135">
        <v>56</v>
      </c>
      <c r="M17" s="123">
        <v>14</v>
      </c>
    </row>
    <row r="19" ht="15.75">
      <c r="A19" s="211" t="s">
        <v>68</v>
      </c>
    </row>
  </sheetData>
  <sheetProtection/>
  <autoFilter ref="L3:L17">
    <sortState ref="L4:L19">
      <sortCondition sortBy="value" ref="L4:L19"/>
    </sortState>
  </autoFilter>
  <mergeCells count="6">
    <mergeCell ref="C2:D2"/>
    <mergeCell ref="E2:F2"/>
    <mergeCell ref="G2:H2"/>
    <mergeCell ref="I2:J2"/>
    <mergeCell ref="A2:B2"/>
    <mergeCell ref="K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</dc:creator>
  <cp:keywords/>
  <dc:description/>
  <cp:lastModifiedBy>Matej</cp:lastModifiedBy>
  <cp:lastPrinted>2010-10-10T11:13:41Z</cp:lastPrinted>
  <dcterms:created xsi:type="dcterms:W3CDTF">2010-03-04T15:21:47Z</dcterms:created>
  <dcterms:modified xsi:type="dcterms:W3CDTF">2010-10-16T14:25:23Z</dcterms:modified>
  <cp:category/>
  <cp:version/>
  <cp:contentType/>
  <cp:contentStatus/>
</cp:coreProperties>
</file>