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ata\KFL\"/>
    </mc:Choice>
  </mc:AlternateContent>
  <bookViews>
    <workbookView xWindow="240" yWindow="60" windowWidth="20115" windowHeight="8010"/>
  </bookViews>
  <sheets>
    <sheet name="Jednotlivci" sheetId="1" r:id="rId1"/>
    <sheet name="Týmy" sheetId="2" r:id="rId2"/>
    <sheet name="1. závod" sheetId="3" r:id="rId3"/>
    <sheet name="2. závod" sheetId="4" r:id="rId4"/>
    <sheet name="3. závod" sheetId="5" r:id="rId5"/>
    <sheet name="4. závod" sheetId="6" r:id="rId6"/>
  </sheets>
  <calcPr calcId="152511"/>
</workbook>
</file>

<file path=xl/calcChain.xml><?xml version="1.0" encoding="utf-8"?>
<calcChain xmlns="http://schemas.openxmlformats.org/spreadsheetml/2006/main">
  <c r="D33" i="6" l="1"/>
  <c r="D31" i="6"/>
  <c r="D29" i="6"/>
  <c r="J35" i="5"/>
  <c r="J33" i="5"/>
  <c r="J31" i="5"/>
  <c r="D35" i="5"/>
  <c r="D33" i="5"/>
  <c r="D31" i="5"/>
  <c r="D34" i="4"/>
  <c r="D32" i="4"/>
  <c r="D30" i="4"/>
  <c r="D33" i="3"/>
  <c r="D31" i="3"/>
  <c r="D29" i="3"/>
  <c r="D26" i="6" l="1"/>
  <c r="J28" i="5"/>
  <c r="D28" i="5"/>
  <c r="D27" i="4"/>
  <c r="D26" i="3"/>
  <c r="J21" i="2" l="1"/>
  <c r="K21" i="2"/>
  <c r="N20" i="1" l="1"/>
  <c r="N7" i="1" l="1"/>
  <c r="N8" i="1"/>
  <c r="N9" i="1"/>
  <c r="N10" i="1"/>
  <c r="K7" i="2" l="1"/>
  <c r="N11" i="1" l="1"/>
  <c r="N12" i="1"/>
  <c r="N13" i="1"/>
  <c r="N14" i="1"/>
  <c r="N15" i="1"/>
  <c r="N16" i="1"/>
  <c r="N17" i="1"/>
  <c r="N18" i="1"/>
  <c r="N19" i="1"/>
  <c r="N21" i="1"/>
  <c r="N22" i="1"/>
  <c r="N23" i="1"/>
  <c r="N24" i="1"/>
  <c r="N25" i="1"/>
  <c r="N26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7" i="1"/>
  <c r="K15" i="2" l="1"/>
  <c r="J15" i="2"/>
  <c r="K11" i="2"/>
  <c r="J11" i="2"/>
  <c r="K19" i="2"/>
  <c r="J19" i="2"/>
  <c r="K13" i="2"/>
  <c r="J13" i="2"/>
  <c r="J7" i="2"/>
  <c r="K9" i="2"/>
  <c r="J9" i="2"/>
  <c r="K17" i="2"/>
  <c r="J17" i="2"/>
  <c r="K5" i="2"/>
  <c r="J5" i="2"/>
</calcChain>
</file>

<file path=xl/sharedStrings.xml><?xml version="1.0" encoding="utf-8"?>
<sst xmlns="http://schemas.openxmlformats.org/spreadsheetml/2006/main" count="590" uniqueCount="82">
  <si>
    <t>CELKEM</t>
  </si>
  <si>
    <t>Beroun</t>
  </si>
  <si>
    <t>Berounka</t>
  </si>
  <si>
    <t>Příjmení, Jméno</t>
  </si>
  <si>
    <t>Název týmu</t>
  </si>
  <si>
    <t>CM</t>
  </si>
  <si>
    <t>Body</t>
  </si>
  <si>
    <t>Pořadí</t>
  </si>
  <si>
    <t>Kapitán Aleš</t>
  </si>
  <si>
    <t>Pokorný Radek</t>
  </si>
  <si>
    <t>Pat a Mat</t>
  </si>
  <si>
    <t>Eliáš Jakub</t>
  </si>
  <si>
    <t>Sedláček Jakub</t>
  </si>
  <si>
    <t>Hudec Leoš</t>
  </si>
  <si>
    <t>Nelahozeves</t>
  </si>
  <si>
    <t>Zvěřina Petr</t>
  </si>
  <si>
    <t>Zeman Tomáš</t>
  </si>
  <si>
    <t>Maňák Daniel</t>
  </si>
  <si>
    <t>Zajíček Aleš</t>
  </si>
  <si>
    <t>Hataš Martin</t>
  </si>
  <si>
    <t>Františkovci</t>
  </si>
  <si>
    <t>Chalupecký Tomáš</t>
  </si>
  <si>
    <t>NÁZEV TÝMU</t>
  </si>
  <si>
    <t>1. ZÁVOD</t>
  </si>
  <si>
    <t>2. ZÁVOD</t>
  </si>
  <si>
    <t>3. ZÁVOD</t>
  </si>
  <si>
    <t>4. ZÁVOD</t>
  </si>
  <si>
    <t>BODY</t>
  </si>
  <si>
    <t>POŘADÍ</t>
  </si>
  <si>
    <t xml:space="preserve">1. závod </t>
  </si>
  <si>
    <t xml:space="preserve">2. závod </t>
  </si>
  <si>
    <t>1. kolo</t>
  </si>
  <si>
    <t>2. kolo</t>
  </si>
  <si>
    <t>Nagy Jakub</t>
  </si>
  <si>
    <t>Sektor</t>
  </si>
  <si>
    <t>A 1</t>
  </si>
  <si>
    <t>A 2</t>
  </si>
  <si>
    <t>A 3</t>
  </si>
  <si>
    <t>A 4</t>
  </si>
  <si>
    <t>A 5</t>
  </si>
  <si>
    <t>A 6</t>
  </si>
  <si>
    <t>B 1</t>
  </si>
  <si>
    <t>B 2</t>
  </si>
  <si>
    <t>B 3</t>
  </si>
  <si>
    <t>B 4</t>
  </si>
  <si>
    <t>B 5</t>
  </si>
  <si>
    <t>B 6</t>
  </si>
  <si>
    <t>SOBOTA - 1.kolo</t>
  </si>
  <si>
    <t>NEDĚLE - 2. kolo</t>
  </si>
  <si>
    <t xml:space="preserve">3. závod </t>
  </si>
  <si>
    <t xml:space="preserve">4. závod </t>
  </si>
  <si>
    <t>Guláš</t>
  </si>
  <si>
    <t>Zajíček Matěj</t>
  </si>
  <si>
    <t>Pavlík Dominik</t>
  </si>
  <si>
    <t>Černý David</t>
  </si>
  <si>
    <t>Kučera Pavel</t>
  </si>
  <si>
    <t>Žižkaperk</t>
  </si>
  <si>
    <t>Zajdové</t>
  </si>
  <si>
    <t>Kozly / Labe</t>
  </si>
  <si>
    <t>Forhont - může být pouze jednou za sezonu</t>
  </si>
  <si>
    <t>Kladno</t>
  </si>
  <si>
    <t>Turyňský rybník</t>
  </si>
  <si>
    <t>Kladenská Feeder Liga 2018</t>
  </si>
  <si>
    <t>MK-100</t>
  </si>
  <si>
    <t>Kos Matěj</t>
  </si>
  <si>
    <t>Mosquitos</t>
  </si>
  <si>
    <t>Soukup Luboš</t>
  </si>
  <si>
    <t>C 1</t>
  </si>
  <si>
    <t>C 2</t>
  </si>
  <si>
    <t>C 3</t>
  </si>
  <si>
    <t>C 4</t>
  </si>
  <si>
    <t>C 5</t>
  </si>
  <si>
    <t>C 6</t>
  </si>
  <si>
    <t>neúčast závodníka</t>
  </si>
  <si>
    <t>???</t>
  </si>
  <si>
    <t>chytal náhradník</t>
  </si>
  <si>
    <t>náhradník v týmech - Zajdové</t>
  </si>
  <si>
    <t>chytal náhradník-výsledek se nepočítá do soutěže jednotlivců,pouze do týmové soutěže.V jednotlivcích se počítá jako neůčast závodníka</t>
  </si>
  <si>
    <t>CELKEM NACHYTÁNO ZA ZÁVOD</t>
  </si>
  <si>
    <t>SEKTOR A</t>
  </si>
  <si>
    <t>SEKTOR B</t>
  </si>
  <si>
    <t>SEKTOR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</si>
</sst>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rgb="FF00B0F0"/>
      <name val="Brush Script MT"/>
      <family val="4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0"/>
      <color theme="0"/>
      <name val="Calibri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8"/>
      <color theme="0"/>
      <name val="Berlin Sans FB Demi"/>
      <family val="2"/>
    </font>
    <font>
      <b/>
      <sz val="18"/>
      <color theme="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1" fillId="0" borderId="13" xfId="0" applyFont="1" applyBorder="1"/>
    <xf numFmtId="0" fontId="13" fillId="5" borderId="13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11" fillId="0" borderId="18" xfId="0" applyFont="1" applyBorder="1"/>
    <xf numFmtId="0" fontId="13" fillId="5" borderId="18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1" fillId="0" borderId="26" xfId="0" applyFont="1" applyBorder="1"/>
    <xf numFmtId="0" fontId="4" fillId="5" borderId="14" xfId="0" applyFont="1" applyFill="1" applyBorder="1" applyAlignment="1">
      <alignment horizontal="center"/>
    </xf>
    <xf numFmtId="0" fontId="11" fillId="0" borderId="29" xfId="0" applyFont="1" applyBorder="1"/>
    <xf numFmtId="0" fontId="11" fillId="0" borderId="30" xfId="0" applyFont="1" applyBorder="1"/>
    <xf numFmtId="0" fontId="12" fillId="3" borderId="31" xfId="0" applyFont="1" applyFill="1" applyBorder="1" applyAlignment="1">
      <alignment horizontal="center"/>
    </xf>
    <xf numFmtId="0" fontId="13" fillId="5" borderId="32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14" fillId="0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/>
    </xf>
    <xf numFmtId="0" fontId="6" fillId="6" borderId="4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10" fillId="2" borderId="64" xfId="0" applyFont="1" applyFill="1" applyBorder="1" applyAlignment="1">
      <alignment horizontal="center"/>
    </xf>
    <xf numFmtId="0" fontId="13" fillId="0" borderId="65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66" xfId="0" applyFont="1" applyFill="1" applyBorder="1" applyAlignment="1">
      <alignment horizontal="center"/>
    </xf>
    <xf numFmtId="0" fontId="13" fillId="0" borderId="68" xfId="0" applyFont="1" applyFill="1" applyBorder="1" applyAlignment="1">
      <alignment horizontal="center"/>
    </xf>
    <xf numFmtId="0" fontId="4" fillId="5" borderId="73" xfId="0" applyFont="1" applyFill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8" fillId="0" borderId="76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0" xfId="0" applyBorder="1"/>
    <xf numFmtId="0" fontId="18" fillId="0" borderId="0" xfId="0" applyFont="1"/>
    <xf numFmtId="0" fontId="10" fillId="2" borderId="77" xfId="0" applyFont="1" applyFill="1" applyBorder="1" applyAlignment="1">
      <alignment horizontal="center"/>
    </xf>
    <xf numFmtId="0" fontId="10" fillId="2" borderId="78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1" fillId="0" borderId="0" xfId="0" applyFont="1"/>
    <xf numFmtId="0" fontId="9" fillId="8" borderId="12" xfId="0" applyFont="1" applyFill="1" applyBorder="1" applyAlignment="1">
      <alignment horizontal="center"/>
    </xf>
    <xf numFmtId="0" fontId="21" fillId="8" borderId="17" xfId="0" applyFont="1" applyFill="1" applyBorder="1" applyAlignment="1">
      <alignment horizontal="center"/>
    </xf>
    <xf numFmtId="0" fontId="21" fillId="8" borderId="22" xfId="0" applyFont="1" applyFill="1" applyBorder="1" applyAlignment="1">
      <alignment horizontal="center"/>
    </xf>
    <xf numFmtId="0" fontId="12" fillId="8" borderId="17" xfId="0" applyFont="1" applyFill="1" applyBorder="1" applyAlignment="1">
      <alignment horizontal="center"/>
    </xf>
    <xf numFmtId="0" fontId="12" fillId="8" borderId="34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3" fillId="5" borderId="28" xfId="0" applyFont="1" applyFill="1" applyBorder="1" applyAlignment="1">
      <alignment horizontal="center"/>
    </xf>
    <xf numFmtId="0" fontId="10" fillId="2" borderId="79" xfId="0" applyFont="1" applyFill="1" applyBorder="1" applyAlignment="1">
      <alignment horizontal="center"/>
    </xf>
    <xf numFmtId="0" fontId="13" fillId="0" borderId="8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3" fillId="0" borderId="81" xfId="0" applyFont="1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0" fontId="13" fillId="5" borderId="82" xfId="0" applyFont="1" applyFill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9" fillId="3" borderId="78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8" fillId="0" borderId="84" xfId="0" applyFont="1" applyBorder="1" applyAlignment="1">
      <alignment horizontal="center"/>
    </xf>
    <xf numFmtId="0" fontId="11" fillId="0" borderId="83" xfId="0" applyFont="1" applyFill="1" applyBorder="1"/>
    <xf numFmtId="0" fontId="11" fillId="0" borderId="22" xfId="0" applyFont="1" applyFill="1" applyBorder="1"/>
    <xf numFmtId="0" fontId="12" fillId="0" borderId="87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3" fillId="4" borderId="30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13" fillId="9" borderId="28" xfId="0" applyFont="1" applyFill="1" applyBorder="1" applyAlignment="1">
      <alignment horizontal="center"/>
    </xf>
    <xf numFmtId="0" fontId="4" fillId="9" borderId="16" xfId="0" applyFont="1" applyFill="1" applyBorder="1" applyAlignment="1">
      <alignment horizontal="center"/>
    </xf>
    <xf numFmtId="0" fontId="13" fillId="9" borderId="21" xfId="0" applyFont="1" applyFill="1" applyBorder="1" applyAlignment="1">
      <alignment horizontal="center"/>
    </xf>
    <xf numFmtId="0" fontId="4" fillId="9" borderId="20" xfId="0" applyFont="1" applyFill="1" applyBorder="1" applyAlignment="1">
      <alignment horizontal="center"/>
    </xf>
    <xf numFmtId="0" fontId="13" fillId="4" borderId="26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11" fillId="6" borderId="18" xfId="0" applyFont="1" applyFill="1" applyBorder="1"/>
    <xf numFmtId="0" fontId="13" fillId="0" borderId="23" xfId="0" applyFont="1" applyBorder="1" applyAlignment="1">
      <alignment horizontal="center"/>
    </xf>
    <xf numFmtId="0" fontId="12" fillId="3" borderId="68" xfId="0" applyFont="1" applyFill="1" applyBorder="1" applyAlignment="1">
      <alignment horizontal="center"/>
    </xf>
    <xf numFmtId="0" fontId="13" fillId="9" borderId="13" xfId="0" applyFont="1" applyFill="1" applyBorder="1" applyAlignment="1">
      <alignment horizontal="center"/>
    </xf>
    <xf numFmtId="0" fontId="13" fillId="9" borderId="18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/>
    </xf>
    <xf numFmtId="0" fontId="13" fillId="4" borderId="21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2" fillId="3" borderId="87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11" fillId="0" borderId="83" xfId="0" applyFont="1" applyBorder="1"/>
    <xf numFmtId="0" fontId="11" fillId="0" borderId="22" xfId="0" applyFont="1" applyBorder="1"/>
    <xf numFmtId="0" fontId="11" fillId="10" borderId="22" xfId="0" applyFont="1" applyFill="1" applyBorder="1"/>
    <xf numFmtId="0" fontId="11" fillId="0" borderId="17" xfId="0" applyFont="1" applyBorder="1"/>
    <xf numFmtId="0" fontId="11" fillId="0" borderId="34" xfId="0" applyFont="1" applyBorder="1"/>
    <xf numFmtId="0" fontId="11" fillId="10" borderId="83" xfId="0" applyFont="1" applyFill="1" applyBorder="1"/>
    <xf numFmtId="0" fontId="11" fillId="4" borderId="73" xfId="0" applyFont="1" applyFill="1" applyBorder="1"/>
    <xf numFmtId="0" fontId="12" fillId="3" borderId="21" xfId="0" applyFont="1" applyFill="1" applyBorder="1" applyAlignment="1">
      <alignment horizontal="center"/>
    </xf>
    <xf numFmtId="0" fontId="11" fillId="11" borderId="34" xfId="0" applyFont="1" applyFill="1" applyBorder="1"/>
    <xf numFmtId="0" fontId="13" fillId="10" borderId="18" xfId="0" applyFont="1" applyFill="1" applyBorder="1" applyAlignment="1">
      <alignment horizontal="center"/>
    </xf>
    <xf numFmtId="0" fontId="4" fillId="10" borderId="68" xfId="0" applyFont="1" applyFill="1" applyBorder="1" applyAlignment="1">
      <alignment horizontal="center"/>
    </xf>
    <xf numFmtId="0" fontId="13" fillId="10" borderId="23" xfId="0" applyFont="1" applyFill="1" applyBorder="1" applyAlignment="1">
      <alignment horizontal="center"/>
    </xf>
    <xf numFmtId="0" fontId="4" fillId="10" borderId="20" xfId="0" applyFont="1" applyFill="1" applyBorder="1" applyAlignment="1">
      <alignment horizontal="center"/>
    </xf>
    <xf numFmtId="0" fontId="4" fillId="4" borderId="68" xfId="0" applyFont="1" applyFill="1" applyBorder="1" applyAlignment="1">
      <alignment horizontal="center"/>
    </xf>
    <xf numFmtId="0" fontId="13" fillId="4" borderId="6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9" borderId="68" xfId="0" applyFont="1" applyFill="1" applyBorder="1" applyAlignment="1">
      <alignment horizontal="center"/>
    </xf>
    <xf numFmtId="0" fontId="13" fillId="9" borderId="2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1" fillId="0" borderId="90" xfId="0" applyFont="1" applyBorder="1"/>
    <xf numFmtId="0" fontId="12" fillId="3" borderId="91" xfId="0" applyFont="1" applyFill="1" applyBorder="1" applyAlignment="1">
      <alignment horizontal="center"/>
    </xf>
    <xf numFmtId="0" fontId="11" fillId="0" borderId="32" xfId="0" applyFont="1" applyBorder="1"/>
    <xf numFmtId="0" fontId="11" fillId="0" borderId="38" xfId="0" applyFont="1" applyBorder="1"/>
    <xf numFmtId="0" fontId="12" fillId="3" borderId="37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11" fillId="4" borderId="13" xfId="0" applyFont="1" applyFill="1" applyBorder="1"/>
    <xf numFmtId="0" fontId="5" fillId="2" borderId="71" xfId="0" applyFont="1" applyFill="1" applyBorder="1" applyAlignment="1">
      <alignment horizontal="center"/>
    </xf>
    <xf numFmtId="0" fontId="5" fillId="2" borderId="72" xfId="0" applyFont="1" applyFill="1" applyBorder="1" applyAlignment="1">
      <alignment horizontal="center"/>
    </xf>
    <xf numFmtId="0" fontId="5" fillId="2" borderId="70" xfId="0" applyFont="1" applyFill="1" applyBorder="1" applyAlignment="1">
      <alignment horizontal="center"/>
    </xf>
    <xf numFmtId="0" fontId="8" fillId="4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 shrinkToFit="1"/>
    </xf>
    <xf numFmtId="0" fontId="20" fillId="7" borderId="1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left" vertical="center" shrinkToFit="1"/>
    </xf>
    <xf numFmtId="0" fontId="15" fillId="8" borderId="1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/>
    </xf>
    <xf numFmtId="0" fontId="15" fillId="8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0" fillId="6" borderId="55" xfId="0" applyFont="1" applyFill="1" applyBorder="1" applyAlignment="1">
      <alignment horizontal="center" vertical="center"/>
    </xf>
    <xf numFmtId="0" fontId="10" fillId="6" borderId="89" xfId="0" applyFont="1" applyFill="1" applyBorder="1" applyAlignment="1">
      <alignment horizontal="center" vertical="center"/>
    </xf>
    <xf numFmtId="0" fontId="16" fillId="4" borderId="73" xfId="0" applyFont="1" applyFill="1" applyBorder="1" applyAlignment="1">
      <alignment horizontal="center" vertical="center"/>
    </xf>
    <xf numFmtId="0" fontId="16" fillId="4" borderId="86" xfId="0" applyFont="1" applyFill="1" applyBorder="1" applyAlignment="1">
      <alignment horizontal="center" vertical="center"/>
    </xf>
    <xf numFmtId="0" fontId="15" fillId="3" borderId="59" xfId="0" applyFont="1" applyFill="1" applyBorder="1" applyAlignment="1">
      <alignment horizontal="center" vertical="center"/>
    </xf>
    <xf numFmtId="0" fontId="15" fillId="3" borderId="54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0" fillId="6" borderId="41" xfId="0" applyFill="1" applyBorder="1"/>
    <xf numFmtId="0" fontId="0" fillId="6" borderId="42" xfId="0" applyFill="1" applyBorder="1"/>
    <xf numFmtId="0" fontId="4" fillId="0" borderId="51" xfId="0" applyFont="1" applyFill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0" fillId="6" borderId="50" xfId="0" applyFont="1" applyFill="1" applyBorder="1" applyAlignment="1">
      <alignment horizontal="center" vertical="center"/>
    </xf>
    <xf numFmtId="0" fontId="10" fillId="6" borderId="88" xfId="0" applyFont="1" applyFill="1" applyBorder="1" applyAlignment="1">
      <alignment horizontal="center" vertical="center"/>
    </xf>
    <xf numFmtId="0" fontId="16" fillId="4" borderId="84" xfId="0" applyFont="1" applyFill="1" applyBorder="1" applyAlignment="1">
      <alignment horizontal="center" vertical="center"/>
    </xf>
    <xf numFmtId="0" fontId="16" fillId="4" borderId="85" xfId="0" applyFont="1" applyFill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5" fillId="3" borderId="49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6" fillId="12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11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12" borderId="0" xfId="0" applyFill="1"/>
    <xf numFmtId="0" fontId="0" fillId="12" borderId="0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abSelected="1" zoomScale="75" zoomScaleNormal="75" workbookViewId="0">
      <selection activeCell="A3" sqref="A3:B5"/>
    </sheetView>
  </sheetViews>
  <sheetFormatPr defaultRowHeight="15" x14ac:dyDescent="0.25"/>
  <cols>
    <col min="1" max="1" width="26.7109375" customWidth="1"/>
    <col min="2" max="2" width="21.42578125" customWidth="1"/>
    <col min="3" max="7" width="12.7109375" customWidth="1"/>
    <col min="8" max="8" width="12.7109375" style="77" customWidth="1"/>
    <col min="9" max="12" width="12.7109375" customWidth="1"/>
    <col min="13" max="15" width="13.7109375" customWidth="1"/>
  </cols>
  <sheetData>
    <row r="1" spans="1:15" ht="15" customHeight="1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</row>
    <row r="2" spans="1:15" ht="15" customHeight="1" thickBot="1" x14ac:dyDescent="0.3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</row>
    <row r="3" spans="1:15" ht="15.75" x14ac:dyDescent="0.25">
      <c r="A3" s="164" t="s">
        <v>62</v>
      </c>
      <c r="B3" s="165"/>
      <c r="C3" s="183" t="s">
        <v>29</v>
      </c>
      <c r="D3" s="184"/>
      <c r="E3" s="185" t="s">
        <v>30</v>
      </c>
      <c r="F3" s="186"/>
      <c r="G3" s="185" t="s">
        <v>49</v>
      </c>
      <c r="H3" s="186"/>
      <c r="I3" s="186"/>
      <c r="J3" s="186"/>
      <c r="K3" s="185" t="s">
        <v>50</v>
      </c>
      <c r="L3" s="187"/>
      <c r="M3" s="171" t="s">
        <v>0</v>
      </c>
      <c r="N3" s="172"/>
      <c r="O3" s="173"/>
    </row>
    <row r="4" spans="1:15" ht="16.5" thickBot="1" x14ac:dyDescent="0.3">
      <c r="A4" s="166"/>
      <c r="B4" s="167"/>
      <c r="C4" s="180" t="s">
        <v>60</v>
      </c>
      <c r="D4" s="181"/>
      <c r="E4" s="180" t="s">
        <v>74</v>
      </c>
      <c r="F4" s="181"/>
      <c r="G4" s="180" t="s">
        <v>58</v>
      </c>
      <c r="H4" s="181"/>
      <c r="I4" s="181"/>
      <c r="J4" s="181"/>
      <c r="K4" s="180" t="s">
        <v>1</v>
      </c>
      <c r="L4" s="182"/>
      <c r="M4" s="174"/>
      <c r="N4" s="175"/>
      <c r="O4" s="176"/>
    </row>
    <row r="5" spans="1:15" ht="16.5" thickBot="1" x14ac:dyDescent="0.3">
      <c r="A5" s="168"/>
      <c r="B5" s="169"/>
      <c r="C5" s="188" t="s">
        <v>61</v>
      </c>
      <c r="D5" s="189"/>
      <c r="E5" s="188" t="s">
        <v>74</v>
      </c>
      <c r="F5" s="189"/>
      <c r="G5" s="161" t="s">
        <v>31</v>
      </c>
      <c r="H5" s="160"/>
      <c r="I5" s="159" t="s">
        <v>32</v>
      </c>
      <c r="J5" s="160"/>
      <c r="K5" s="189" t="s">
        <v>2</v>
      </c>
      <c r="L5" s="190"/>
      <c r="M5" s="177"/>
      <c r="N5" s="178"/>
      <c r="O5" s="179"/>
    </row>
    <row r="6" spans="1:15" ht="21.75" thickBot="1" x14ac:dyDescent="0.4">
      <c r="A6" s="92" t="s">
        <v>3</v>
      </c>
      <c r="B6" s="93" t="s">
        <v>4</v>
      </c>
      <c r="C6" s="86" t="s">
        <v>5</v>
      </c>
      <c r="D6" s="5" t="s">
        <v>6</v>
      </c>
      <c r="E6" s="4" t="s">
        <v>5</v>
      </c>
      <c r="F6" s="5" t="s">
        <v>6</v>
      </c>
      <c r="G6" s="72" t="s">
        <v>5</v>
      </c>
      <c r="H6" s="73" t="s">
        <v>6</v>
      </c>
      <c r="I6" s="51" t="s">
        <v>5</v>
      </c>
      <c r="J6" s="5" t="s">
        <v>6</v>
      </c>
      <c r="K6" s="4" t="s">
        <v>5</v>
      </c>
      <c r="L6" s="6" t="s">
        <v>6</v>
      </c>
      <c r="M6" s="78" t="s">
        <v>5</v>
      </c>
      <c r="N6" s="78" t="s">
        <v>6</v>
      </c>
      <c r="O6" s="78" t="s">
        <v>7</v>
      </c>
    </row>
    <row r="7" spans="1:15" ht="24" thickTop="1" x14ac:dyDescent="0.35">
      <c r="A7" s="13" t="s">
        <v>64</v>
      </c>
      <c r="B7" s="94" t="s">
        <v>65</v>
      </c>
      <c r="C7" s="87">
        <v>880</v>
      </c>
      <c r="D7" s="45">
        <v>1</v>
      </c>
      <c r="E7" s="122">
        <v>643</v>
      </c>
      <c r="F7" s="114">
        <v>3</v>
      </c>
      <c r="G7" s="10">
        <v>238</v>
      </c>
      <c r="H7" s="74">
        <v>3</v>
      </c>
      <c r="I7" s="52">
        <v>336</v>
      </c>
      <c r="J7" s="11">
        <v>2</v>
      </c>
      <c r="K7" s="10">
        <v>279</v>
      </c>
      <c r="L7" s="49">
        <v>3</v>
      </c>
      <c r="M7" s="12">
        <f>C7+E7+G7+I7+K7</f>
        <v>2376</v>
      </c>
      <c r="N7" s="12">
        <f>D7+F7+H7+J7+L7</f>
        <v>12</v>
      </c>
      <c r="O7" s="79">
        <v>3</v>
      </c>
    </row>
    <row r="8" spans="1:15" ht="23.25" x14ac:dyDescent="0.35">
      <c r="A8" s="13" t="s">
        <v>8</v>
      </c>
      <c r="B8" s="94" t="s">
        <v>65</v>
      </c>
      <c r="C8" s="83">
        <v>460</v>
      </c>
      <c r="D8" s="17">
        <v>5</v>
      </c>
      <c r="E8" s="83">
        <v>378</v>
      </c>
      <c r="F8" s="17">
        <v>4</v>
      </c>
      <c r="G8" s="16">
        <v>33</v>
      </c>
      <c r="H8" s="75">
        <v>5</v>
      </c>
      <c r="I8" s="149">
        <v>270</v>
      </c>
      <c r="J8" s="116">
        <v>3</v>
      </c>
      <c r="K8" s="16">
        <v>151</v>
      </c>
      <c r="L8" s="50">
        <v>5</v>
      </c>
      <c r="M8" s="12">
        <f t="shared" ref="M8:M26" si="0">C8+E8+G8+I8+K8</f>
        <v>1292</v>
      </c>
      <c r="N8" s="12">
        <f t="shared" ref="N8:N26" si="1">D8+F8+H8+J8+L8</f>
        <v>22</v>
      </c>
      <c r="O8" s="79">
        <v>11</v>
      </c>
    </row>
    <row r="9" spans="1:15" ht="23.25" x14ac:dyDescent="0.35">
      <c r="A9" s="13" t="s">
        <v>9</v>
      </c>
      <c r="B9" s="95" t="s">
        <v>10</v>
      </c>
      <c r="C9" s="113">
        <v>667</v>
      </c>
      <c r="D9" s="114">
        <v>1</v>
      </c>
      <c r="E9" s="16">
        <v>544</v>
      </c>
      <c r="F9" s="17">
        <v>2</v>
      </c>
      <c r="G9" s="16">
        <v>234</v>
      </c>
      <c r="H9" s="75">
        <v>2</v>
      </c>
      <c r="I9" s="53">
        <v>639</v>
      </c>
      <c r="J9" s="17">
        <v>1</v>
      </c>
      <c r="K9" s="16">
        <v>447</v>
      </c>
      <c r="L9" s="50">
        <v>1</v>
      </c>
      <c r="M9" s="12">
        <f t="shared" si="0"/>
        <v>2531</v>
      </c>
      <c r="N9" s="12">
        <f t="shared" si="1"/>
        <v>7</v>
      </c>
      <c r="O9" s="79">
        <v>1</v>
      </c>
    </row>
    <row r="10" spans="1:15" ht="23.25" x14ac:dyDescent="0.35">
      <c r="A10" s="13" t="s">
        <v>11</v>
      </c>
      <c r="B10" s="95" t="s">
        <v>10</v>
      </c>
      <c r="C10" s="83">
        <v>848</v>
      </c>
      <c r="D10" s="17">
        <v>2</v>
      </c>
      <c r="E10" s="16">
        <v>906</v>
      </c>
      <c r="F10" s="17">
        <v>1</v>
      </c>
      <c r="G10" s="16">
        <v>456</v>
      </c>
      <c r="H10" s="75">
        <v>2</v>
      </c>
      <c r="I10" s="53">
        <v>324</v>
      </c>
      <c r="J10" s="17">
        <v>3</v>
      </c>
      <c r="K10" s="16">
        <v>725</v>
      </c>
      <c r="L10" s="50">
        <v>1</v>
      </c>
      <c r="M10" s="12">
        <f t="shared" si="0"/>
        <v>3259</v>
      </c>
      <c r="N10" s="12">
        <f t="shared" si="1"/>
        <v>9</v>
      </c>
      <c r="O10" s="79">
        <v>2</v>
      </c>
    </row>
    <row r="11" spans="1:15" ht="23.25" x14ac:dyDescent="0.35">
      <c r="A11" s="7" t="s">
        <v>55</v>
      </c>
      <c r="B11" s="95" t="s">
        <v>63</v>
      </c>
      <c r="C11" s="83">
        <v>421</v>
      </c>
      <c r="D11" s="17">
        <v>2</v>
      </c>
      <c r="E11" s="16">
        <v>416</v>
      </c>
      <c r="F11" s="17">
        <v>3</v>
      </c>
      <c r="G11" s="16">
        <v>628</v>
      </c>
      <c r="H11" s="75">
        <v>1</v>
      </c>
      <c r="I11" s="55">
        <v>321</v>
      </c>
      <c r="J11" s="17">
        <v>5</v>
      </c>
      <c r="K11" s="16">
        <v>634</v>
      </c>
      <c r="L11" s="50">
        <v>2</v>
      </c>
      <c r="M11" s="12">
        <f t="shared" si="0"/>
        <v>2420</v>
      </c>
      <c r="N11" s="12">
        <f t="shared" si="1"/>
        <v>13</v>
      </c>
      <c r="O11" s="79">
        <v>4</v>
      </c>
    </row>
    <row r="12" spans="1:15" ht="23.25" x14ac:dyDescent="0.35">
      <c r="A12" s="13" t="s">
        <v>17</v>
      </c>
      <c r="B12" s="95" t="s">
        <v>63</v>
      </c>
      <c r="C12" s="88">
        <v>590</v>
      </c>
      <c r="D12" s="19">
        <v>3</v>
      </c>
      <c r="E12" s="16">
        <v>418</v>
      </c>
      <c r="F12" s="17">
        <v>6</v>
      </c>
      <c r="G12" s="16">
        <v>323</v>
      </c>
      <c r="H12" s="75">
        <v>4</v>
      </c>
      <c r="I12" s="53">
        <v>168</v>
      </c>
      <c r="J12" s="17">
        <v>5</v>
      </c>
      <c r="K12" s="16">
        <v>290</v>
      </c>
      <c r="L12" s="50">
        <v>2</v>
      </c>
      <c r="M12" s="12">
        <f t="shared" si="0"/>
        <v>1789</v>
      </c>
      <c r="N12" s="12">
        <f t="shared" si="1"/>
        <v>20</v>
      </c>
      <c r="O12" s="79">
        <v>10</v>
      </c>
    </row>
    <row r="13" spans="1:15" ht="23.25" x14ac:dyDescent="0.35">
      <c r="A13" s="13" t="s">
        <v>13</v>
      </c>
      <c r="B13" s="95" t="s">
        <v>14</v>
      </c>
      <c r="C13" s="83">
        <v>320</v>
      </c>
      <c r="D13" s="19">
        <v>6</v>
      </c>
      <c r="E13" s="16">
        <v>1306</v>
      </c>
      <c r="F13" s="17">
        <v>1</v>
      </c>
      <c r="G13" s="141">
        <v>0</v>
      </c>
      <c r="H13" s="142">
        <v>6</v>
      </c>
      <c r="I13" s="143">
        <v>0</v>
      </c>
      <c r="J13" s="144">
        <v>6</v>
      </c>
      <c r="K13" s="16">
        <v>193</v>
      </c>
      <c r="L13" s="50">
        <v>4</v>
      </c>
      <c r="M13" s="12">
        <f t="shared" si="0"/>
        <v>1819</v>
      </c>
      <c r="N13" s="12">
        <f t="shared" si="1"/>
        <v>23</v>
      </c>
      <c r="O13" s="79">
        <v>13</v>
      </c>
    </row>
    <row r="14" spans="1:15" ht="23.25" x14ac:dyDescent="0.35">
      <c r="A14" s="13" t="s">
        <v>15</v>
      </c>
      <c r="B14" s="95" t="s">
        <v>14</v>
      </c>
      <c r="C14" s="115">
        <v>386</v>
      </c>
      <c r="D14" s="116">
        <v>6</v>
      </c>
      <c r="E14" s="124">
        <v>0</v>
      </c>
      <c r="F14" s="125">
        <v>6</v>
      </c>
      <c r="G14" s="16">
        <v>477</v>
      </c>
      <c r="H14" s="75">
        <v>1</v>
      </c>
      <c r="I14" s="53">
        <v>430</v>
      </c>
      <c r="J14" s="17">
        <v>1</v>
      </c>
      <c r="K14" s="16">
        <v>304</v>
      </c>
      <c r="L14" s="50">
        <v>3</v>
      </c>
      <c r="M14" s="12">
        <f t="shared" si="0"/>
        <v>1597</v>
      </c>
      <c r="N14" s="12">
        <f t="shared" si="1"/>
        <v>17</v>
      </c>
      <c r="O14" s="79">
        <v>8</v>
      </c>
    </row>
    <row r="15" spans="1:15" ht="23.25" x14ac:dyDescent="0.35">
      <c r="A15" s="7" t="s">
        <v>16</v>
      </c>
      <c r="B15" s="95" t="s">
        <v>51</v>
      </c>
      <c r="C15" s="126">
        <v>0</v>
      </c>
      <c r="D15" s="127">
        <v>6</v>
      </c>
      <c r="E15" s="128">
        <v>0</v>
      </c>
      <c r="F15" s="127">
        <v>6</v>
      </c>
      <c r="G15" s="123">
        <v>0</v>
      </c>
      <c r="H15" s="148">
        <v>6</v>
      </c>
      <c r="I15" s="126">
        <v>0</v>
      </c>
      <c r="J15" s="145">
        <v>6</v>
      </c>
      <c r="K15" s="128">
        <v>0</v>
      </c>
      <c r="L15" s="156">
        <v>6</v>
      </c>
      <c r="M15" s="12">
        <f t="shared" si="0"/>
        <v>0</v>
      </c>
      <c r="N15" s="12">
        <f t="shared" si="1"/>
        <v>30</v>
      </c>
      <c r="O15" s="79">
        <v>18</v>
      </c>
    </row>
    <row r="16" spans="1:15" ht="23.25" x14ac:dyDescent="0.35">
      <c r="A16" s="13" t="s">
        <v>33</v>
      </c>
      <c r="B16" s="95" t="s">
        <v>51</v>
      </c>
      <c r="C16" s="89">
        <v>489</v>
      </c>
      <c r="D16" s="84">
        <v>3</v>
      </c>
      <c r="E16" s="16">
        <v>1014</v>
      </c>
      <c r="F16" s="17">
        <v>2</v>
      </c>
      <c r="G16" s="16">
        <v>234</v>
      </c>
      <c r="H16" s="75">
        <v>4</v>
      </c>
      <c r="I16" s="53">
        <v>234</v>
      </c>
      <c r="J16" s="17">
        <v>4</v>
      </c>
      <c r="K16" s="16">
        <v>311</v>
      </c>
      <c r="L16" s="50">
        <v>1</v>
      </c>
      <c r="M16" s="12">
        <f t="shared" si="0"/>
        <v>2282</v>
      </c>
      <c r="N16" s="12">
        <f t="shared" si="1"/>
        <v>14</v>
      </c>
      <c r="O16" s="79">
        <v>6</v>
      </c>
    </row>
    <row r="17" spans="1:15" ht="23.25" x14ac:dyDescent="0.35">
      <c r="A17" s="20" t="s">
        <v>52</v>
      </c>
      <c r="B17" s="96" t="s">
        <v>57</v>
      </c>
      <c r="C17" s="83">
        <v>377</v>
      </c>
      <c r="D17" s="46">
        <v>3</v>
      </c>
      <c r="E17" s="83">
        <v>56</v>
      </c>
      <c r="F17" s="17">
        <v>6</v>
      </c>
      <c r="G17" s="16">
        <v>159</v>
      </c>
      <c r="H17" s="75">
        <v>6</v>
      </c>
      <c r="I17" s="53">
        <v>234</v>
      </c>
      <c r="J17" s="17">
        <v>4</v>
      </c>
      <c r="K17" s="16">
        <v>77</v>
      </c>
      <c r="L17" s="50">
        <v>5</v>
      </c>
      <c r="M17" s="12">
        <f t="shared" si="0"/>
        <v>903</v>
      </c>
      <c r="N17" s="12">
        <f t="shared" si="1"/>
        <v>24</v>
      </c>
      <c r="O17" s="79">
        <v>16</v>
      </c>
    </row>
    <row r="18" spans="1:15" ht="23.25" x14ac:dyDescent="0.35">
      <c r="A18" s="20" t="s">
        <v>18</v>
      </c>
      <c r="B18" s="96" t="s">
        <v>57</v>
      </c>
      <c r="C18" s="48">
        <v>617</v>
      </c>
      <c r="D18" s="11">
        <v>2</v>
      </c>
      <c r="E18" s="16">
        <v>622</v>
      </c>
      <c r="F18" s="17">
        <v>4</v>
      </c>
      <c r="G18" s="16">
        <v>177</v>
      </c>
      <c r="H18" s="75">
        <v>4</v>
      </c>
      <c r="I18" s="53">
        <v>402</v>
      </c>
      <c r="J18" s="17">
        <v>2</v>
      </c>
      <c r="K18" s="16">
        <v>279</v>
      </c>
      <c r="L18" s="50">
        <v>4</v>
      </c>
      <c r="M18" s="12">
        <f t="shared" si="0"/>
        <v>2097</v>
      </c>
      <c r="N18" s="12">
        <f t="shared" si="1"/>
        <v>16</v>
      </c>
      <c r="O18" s="79">
        <v>7</v>
      </c>
    </row>
    <row r="19" spans="1:15" ht="23.25" x14ac:dyDescent="0.35">
      <c r="A19" s="7" t="s">
        <v>19</v>
      </c>
      <c r="B19" s="95" t="s">
        <v>20</v>
      </c>
      <c r="C19" s="83">
        <v>343</v>
      </c>
      <c r="D19" s="17">
        <v>4</v>
      </c>
      <c r="E19" s="16">
        <v>1046</v>
      </c>
      <c r="F19" s="17">
        <v>1</v>
      </c>
      <c r="G19" s="16">
        <v>175</v>
      </c>
      <c r="H19" s="75">
        <v>5</v>
      </c>
      <c r="I19" s="53">
        <v>461</v>
      </c>
      <c r="J19" s="17">
        <v>2</v>
      </c>
      <c r="K19" s="16">
        <v>307</v>
      </c>
      <c r="L19" s="50">
        <v>2</v>
      </c>
      <c r="M19" s="12">
        <f t="shared" si="0"/>
        <v>2332</v>
      </c>
      <c r="N19" s="12">
        <f t="shared" si="1"/>
        <v>14</v>
      </c>
      <c r="O19" s="79">
        <v>5</v>
      </c>
    </row>
    <row r="20" spans="1:15" ht="23.25" x14ac:dyDescent="0.35">
      <c r="A20" s="13" t="s">
        <v>21</v>
      </c>
      <c r="B20" s="95" t="s">
        <v>20</v>
      </c>
      <c r="C20" s="83">
        <v>488</v>
      </c>
      <c r="D20" s="17">
        <v>4</v>
      </c>
      <c r="E20" s="16">
        <v>34</v>
      </c>
      <c r="F20" s="17">
        <v>5</v>
      </c>
      <c r="G20" s="123">
        <v>0</v>
      </c>
      <c r="H20" s="148">
        <v>6</v>
      </c>
      <c r="I20" s="143">
        <v>0</v>
      </c>
      <c r="J20" s="144">
        <v>6</v>
      </c>
      <c r="K20" s="16">
        <v>334</v>
      </c>
      <c r="L20" s="50">
        <v>3</v>
      </c>
      <c r="M20" s="12">
        <f t="shared" si="0"/>
        <v>856</v>
      </c>
      <c r="N20" s="12">
        <f>D20+F20+H20+J20+L20</f>
        <v>24</v>
      </c>
      <c r="O20" s="79">
        <v>17</v>
      </c>
    </row>
    <row r="21" spans="1:15" ht="23.25" x14ac:dyDescent="0.35">
      <c r="A21" s="7" t="s">
        <v>12</v>
      </c>
      <c r="B21" s="94" t="s">
        <v>74</v>
      </c>
      <c r="C21" s="48">
        <v>476</v>
      </c>
      <c r="D21" s="47">
        <v>4</v>
      </c>
      <c r="E21" s="48">
        <v>131</v>
      </c>
      <c r="F21" s="11">
        <v>4</v>
      </c>
      <c r="G21" s="10">
        <v>190</v>
      </c>
      <c r="H21" s="74">
        <v>3</v>
      </c>
      <c r="I21" s="146">
        <v>0</v>
      </c>
      <c r="J21" s="147">
        <v>6</v>
      </c>
      <c r="K21" s="10">
        <v>37</v>
      </c>
      <c r="L21" s="49">
        <v>6</v>
      </c>
      <c r="M21" s="12">
        <f t="shared" si="0"/>
        <v>834</v>
      </c>
      <c r="N21" s="12">
        <f t="shared" si="1"/>
        <v>23</v>
      </c>
      <c r="O21" s="79">
        <v>15</v>
      </c>
    </row>
    <row r="22" spans="1:15" ht="23.25" x14ac:dyDescent="0.35">
      <c r="A22" s="13" t="s">
        <v>66</v>
      </c>
      <c r="B22" s="95" t="s">
        <v>74</v>
      </c>
      <c r="C22" s="48">
        <v>283</v>
      </c>
      <c r="D22" s="11">
        <v>5</v>
      </c>
      <c r="E22" s="16">
        <v>104</v>
      </c>
      <c r="F22" s="17">
        <v>5</v>
      </c>
      <c r="G22" s="16">
        <v>132</v>
      </c>
      <c r="H22" s="75">
        <v>6</v>
      </c>
      <c r="I22" s="53">
        <v>436</v>
      </c>
      <c r="J22" s="17">
        <v>3</v>
      </c>
      <c r="K22" s="16">
        <v>275</v>
      </c>
      <c r="L22" s="50">
        <v>4</v>
      </c>
      <c r="M22" s="12">
        <f t="shared" si="0"/>
        <v>1230</v>
      </c>
      <c r="N22" s="12">
        <f t="shared" si="1"/>
        <v>23</v>
      </c>
      <c r="O22" s="79">
        <v>14</v>
      </c>
    </row>
    <row r="23" spans="1:15" ht="23.25" x14ac:dyDescent="0.35">
      <c r="A23" s="13" t="s">
        <v>53</v>
      </c>
      <c r="B23" s="96" t="s">
        <v>56</v>
      </c>
      <c r="C23" s="83">
        <v>437</v>
      </c>
      <c r="D23" s="17">
        <v>5</v>
      </c>
      <c r="E23" s="123">
        <v>191</v>
      </c>
      <c r="F23" s="116">
        <v>3</v>
      </c>
      <c r="G23" s="16">
        <v>218</v>
      </c>
      <c r="H23" s="75">
        <v>5</v>
      </c>
      <c r="I23" s="53">
        <v>260</v>
      </c>
      <c r="J23" s="17">
        <v>4</v>
      </c>
      <c r="K23" s="16">
        <v>17</v>
      </c>
      <c r="L23" s="50">
        <v>5</v>
      </c>
      <c r="M23" s="12">
        <f t="shared" si="0"/>
        <v>1123</v>
      </c>
      <c r="N23" s="12">
        <f t="shared" si="1"/>
        <v>22</v>
      </c>
      <c r="O23" s="80">
        <v>12</v>
      </c>
    </row>
    <row r="24" spans="1:15" ht="23.25" x14ac:dyDescent="0.35">
      <c r="A24" s="22" t="s">
        <v>54</v>
      </c>
      <c r="B24" s="96" t="s">
        <v>56</v>
      </c>
      <c r="C24" s="90">
        <v>528</v>
      </c>
      <c r="D24" s="15">
        <v>1</v>
      </c>
      <c r="E24" s="14">
        <v>580</v>
      </c>
      <c r="F24" s="15">
        <v>5</v>
      </c>
      <c r="G24" s="16">
        <v>374</v>
      </c>
      <c r="H24" s="75">
        <v>2</v>
      </c>
      <c r="I24" s="149">
        <v>386</v>
      </c>
      <c r="J24" s="116">
        <v>4</v>
      </c>
      <c r="K24" s="14">
        <v>69</v>
      </c>
      <c r="L24" s="18">
        <v>6</v>
      </c>
      <c r="M24" s="12">
        <f t="shared" si="0"/>
        <v>1937</v>
      </c>
      <c r="N24" s="12">
        <f t="shared" si="1"/>
        <v>18</v>
      </c>
      <c r="O24" s="80">
        <v>9</v>
      </c>
    </row>
    <row r="25" spans="1:15" ht="21" x14ac:dyDescent="0.35">
      <c r="A25" s="7"/>
      <c r="B25" s="95"/>
      <c r="C25" s="85"/>
      <c r="D25" s="9"/>
      <c r="E25" s="8"/>
      <c r="F25" s="9"/>
      <c r="G25" s="10"/>
      <c r="H25" s="74"/>
      <c r="I25" s="52"/>
      <c r="J25" s="11"/>
      <c r="K25" s="8"/>
      <c r="L25" s="21"/>
      <c r="M25" s="12">
        <f t="shared" si="0"/>
        <v>0</v>
      </c>
      <c r="N25" s="12">
        <f t="shared" si="1"/>
        <v>0</v>
      </c>
      <c r="O25" s="81"/>
    </row>
    <row r="26" spans="1:15" ht="21.75" thickBot="1" x14ac:dyDescent="0.4">
      <c r="A26" s="23"/>
      <c r="B26" s="24"/>
      <c r="C26" s="91"/>
      <c r="D26" s="26"/>
      <c r="E26" s="25"/>
      <c r="F26" s="26"/>
      <c r="G26" s="27"/>
      <c r="H26" s="76"/>
      <c r="I26" s="54"/>
      <c r="J26" s="28"/>
      <c r="K26" s="25"/>
      <c r="L26" s="29"/>
      <c r="M26" s="56">
        <f t="shared" si="0"/>
        <v>0</v>
      </c>
      <c r="N26" s="56">
        <f t="shared" si="1"/>
        <v>0</v>
      </c>
      <c r="O26" s="82"/>
    </row>
    <row r="29" spans="1:15" ht="29.25" customHeight="1" x14ac:dyDescent="0.25">
      <c r="B29" s="163" t="s">
        <v>59</v>
      </c>
      <c r="C29" s="163"/>
      <c r="D29" s="163"/>
    </row>
    <row r="30" spans="1:15" ht="18.75" customHeight="1" x14ac:dyDescent="0.25">
      <c r="A30" s="1"/>
      <c r="B30" s="170" t="s">
        <v>77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31"/>
      <c r="O30" s="31"/>
    </row>
    <row r="31" spans="1:15" ht="15" customHeight="1" x14ac:dyDescent="0.25">
      <c r="A31" s="1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31"/>
      <c r="O31" s="31"/>
    </row>
    <row r="32" spans="1:15" ht="15.75" customHeight="1" x14ac:dyDescent="0.3">
      <c r="A32" s="1"/>
      <c r="B32" s="162" t="s">
        <v>73</v>
      </c>
      <c r="C32" s="162"/>
      <c r="D32" s="30"/>
      <c r="E32" s="30"/>
      <c r="F32" s="30"/>
      <c r="G32" s="30"/>
      <c r="H32" s="30"/>
      <c r="I32" s="30"/>
      <c r="J32" s="30"/>
      <c r="K32" s="30"/>
      <c r="L32" s="30"/>
      <c r="M32" s="31"/>
      <c r="N32" s="31"/>
      <c r="O32" s="31"/>
    </row>
    <row r="33" spans="1:15" ht="18.75" customHeight="1" x14ac:dyDescent="0.3">
      <c r="A33" s="32"/>
      <c r="B33" s="162"/>
      <c r="C33" s="162"/>
      <c r="D33" s="34"/>
      <c r="E33" s="34"/>
      <c r="F33" s="34"/>
      <c r="G33" s="34"/>
      <c r="H33" s="34"/>
      <c r="I33" s="34"/>
      <c r="J33" s="34"/>
      <c r="K33" s="34"/>
      <c r="L33" s="34"/>
      <c r="M33" s="32"/>
      <c r="N33" s="32"/>
      <c r="O33" s="32"/>
    </row>
    <row r="34" spans="1:15" ht="18.75" customHeight="1" x14ac:dyDescent="0.3">
      <c r="A34" s="35"/>
      <c r="B34" s="34"/>
      <c r="C34" s="36"/>
      <c r="D34" s="32"/>
      <c r="E34" s="36"/>
      <c r="F34" s="32"/>
      <c r="G34" s="36"/>
      <c r="H34" s="32"/>
      <c r="I34" s="36"/>
      <c r="J34" s="32"/>
      <c r="K34" s="36"/>
      <c r="L34" s="32"/>
      <c r="M34" s="32"/>
      <c r="N34" s="32"/>
      <c r="O34" s="32"/>
    </row>
    <row r="35" spans="1:15" ht="18.75" customHeight="1" x14ac:dyDescent="0.3">
      <c r="A35" s="35"/>
      <c r="B35" s="32"/>
      <c r="C35" s="36"/>
      <c r="D35" s="32"/>
      <c r="E35" s="36"/>
      <c r="F35" s="32"/>
      <c r="G35" s="36"/>
      <c r="H35" s="32"/>
      <c r="I35" s="36"/>
      <c r="J35" s="32"/>
      <c r="K35" s="36"/>
      <c r="L35" s="32"/>
      <c r="M35" s="32"/>
      <c r="N35" s="32"/>
      <c r="O35" s="32"/>
    </row>
    <row r="36" spans="1:15" ht="18.75" x14ac:dyDescent="0.3">
      <c r="A36" s="35"/>
      <c r="B36" s="33"/>
      <c r="C36" s="36"/>
      <c r="D36" s="32"/>
      <c r="E36" s="36"/>
      <c r="F36" s="32"/>
      <c r="G36" s="36"/>
      <c r="H36" s="32"/>
      <c r="I36" s="36"/>
      <c r="J36" s="32"/>
      <c r="K36" s="36"/>
      <c r="L36" s="32"/>
      <c r="M36" s="32"/>
      <c r="N36" s="32"/>
      <c r="O36" s="32"/>
    </row>
    <row r="37" spans="1:15" ht="18.75" x14ac:dyDescent="0.3">
      <c r="A37" s="35"/>
      <c r="B37" s="33"/>
      <c r="C37" s="36"/>
      <c r="D37" s="32"/>
      <c r="E37" s="36"/>
      <c r="F37" s="32"/>
      <c r="G37" s="36"/>
      <c r="H37" s="32"/>
      <c r="I37" s="36"/>
      <c r="J37" s="32"/>
      <c r="K37" s="36"/>
      <c r="L37" s="32"/>
      <c r="M37" s="32"/>
      <c r="N37" s="32"/>
      <c r="O37" s="32"/>
    </row>
    <row r="38" spans="1:15" ht="18.75" x14ac:dyDescent="0.3">
      <c r="A38" s="35"/>
      <c r="B38" s="33"/>
      <c r="C38" s="36"/>
      <c r="D38" s="32"/>
      <c r="E38" s="36"/>
      <c r="F38" s="32"/>
      <c r="G38" s="36"/>
      <c r="H38" s="32"/>
      <c r="I38" s="36"/>
      <c r="J38" s="32"/>
      <c r="K38" s="36"/>
      <c r="L38" s="32"/>
      <c r="M38" s="32"/>
      <c r="N38" s="32"/>
      <c r="O38" s="32"/>
    </row>
    <row r="39" spans="1:15" ht="18.75" x14ac:dyDescent="0.3">
      <c r="A39" s="35"/>
      <c r="B39" s="33"/>
      <c r="C39" s="36"/>
      <c r="D39" s="32"/>
      <c r="E39" s="36"/>
      <c r="F39" s="32"/>
      <c r="G39" s="36"/>
      <c r="H39" s="32"/>
      <c r="I39" s="36"/>
      <c r="J39" s="32"/>
      <c r="K39" s="36"/>
      <c r="L39" s="32"/>
      <c r="M39" s="32"/>
      <c r="N39" s="32"/>
      <c r="O39" s="32"/>
    </row>
    <row r="40" spans="1:15" ht="18.75" x14ac:dyDescent="0.3">
      <c r="A40" s="35"/>
      <c r="B40" s="33"/>
      <c r="C40" s="36"/>
      <c r="D40" s="34"/>
      <c r="E40" s="36"/>
      <c r="F40" s="32"/>
      <c r="G40" s="36"/>
      <c r="H40" s="32"/>
      <c r="I40" s="36"/>
      <c r="J40" s="32"/>
      <c r="K40" s="36"/>
      <c r="L40" s="32"/>
      <c r="M40" s="32"/>
      <c r="N40" s="32"/>
      <c r="O40" s="32"/>
    </row>
    <row r="41" spans="1:15" ht="18.75" x14ac:dyDescent="0.3">
      <c r="A41" s="35"/>
      <c r="B41" s="33"/>
      <c r="C41" s="36"/>
      <c r="D41" s="32"/>
      <c r="E41" s="36"/>
      <c r="F41" s="32"/>
      <c r="G41" s="36"/>
      <c r="H41" s="32"/>
      <c r="I41" s="36"/>
      <c r="J41" s="32"/>
      <c r="K41" s="36"/>
      <c r="L41" s="32"/>
      <c r="M41" s="32"/>
      <c r="N41" s="32"/>
      <c r="O41" s="32"/>
    </row>
    <row r="42" spans="1:15" ht="18.75" x14ac:dyDescent="0.3">
      <c r="A42" s="35"/>
      <c r="B42" s="33"/>
      <c r="C42" s="36"/>
      <c r="D42" s="32"/>
      <c r="E42" s="36"/>
      <c r="F42" s="32"/>
      <c r="G42" s="36"/>
      <c r="H42" s="32"/>
      <c r="I42" s="36"/>
      <c r="J42" s="32"/>
      <c r="K42" s="36"/>
      <c r="L42" s="32"/>
      <c r="M42" s="32"/>
      <c r="N42" s="32"/>
      <c r="O42" s="32"/>
    </row>
    <row r="43" spans="1:15" ht="18.75" x14ac:dyDescent="0.3">
      <c r="A43" s="35"/>
      <c r="B43" s="33"/>
      <c r="C43" s="36"/>
      <c r="D43" s="32"/>
      <c r="E43" s="36"/>
      <c r="F43" s="32"/>
      <c r="G43" s="36"/>
      <c r="H43" s="32"/>
      <c r="I43" s="36"/>
      <c r="J43" s="32"/>
      <c r="K43" s="36"/>
      <c r="L43" s="32"/>
      <c r="M43" s="32"/>
      <c r="N43" s="32"/>
      <c r="O43" s="32"/>
    </row>
    <row r="44" spans="1:15" ht="18.75" x14ac:dyDescent="0.3">
      <c r="A44" s="35"/>
      <c r="B44" s="33"/>
      <c r="C44" s="36"/>
      <c r="D44" s="32"/>
      <c r="E44" s="36"/>
      <c r="F44" s="32"/>
      <c r="G44" s="36"/>
      <c r="H44" s="32"/>
      <c r="I44" s="36"/>
      <c r="J44" s="32"/>
      <c r="K44" s="36"/>
      <c r="L44" s="32"/>
      <c r="M44" s="32"/>
      <c r="N44" s="32"/>
      <c r="O44" s="32"/>
    </row>
    <row r="45" spans="1:15" ht="18.75" x14ac:dyDescent="0.3">
      <c r="A45" s="35"/>
      <c r="B45" s="33"/>
      <c r="C45" s="36"/>
      <c r="D45" s="32"/>
      <c r="E45" s="36"/>
      <c r="F45" s="32"/>
      <c r="G45" s="36"/>
      <c r="H45" s="32"/>
      <c r="I45" s="36"/>
      <c r="J45" s="32"/>
      <c r="K45" s="36"/>
      <c r="L45" s="32"/>
      <c r="M45" s="32"/>
      <c r="N45" s="32"/>
      <c r="O45" s="32"/>
    </row>
    <row r="46" spans="1:15" ht="18.75" x14ac:dyDescent="0.3">
      <c r="A46" s="35"/>
      <c r="B46" s="33"/>
      <c r="C46" s="36"/>
      <c r="D46" s="32"/>
      <c r="E46" s="36"/>
      <c r="F46" s="32"/>
      <c r="G46" s="36"/>
      <c r="H46" s="32"/>
      <c r="I46" s="36"/>
      <c r="J46" s="32"/>
      <c r="K46" s="36"/>
      <c r="L46" s="32"/>
      <c r="M46" s="32"/>
      <c r="N46" s="32"/>
      <c r="O46" s="32"/>
    </row>
    <row r="47" spans="1:15" ht="18.75" x14ac:dyDescent="0.3">
      <c r="A47" s="35"/>
      <c r="B47" s="33"/>
      <c r="C47" s="36"/>
      <c r="D47" s="32"/>
      <c r="E47" s="36"/>
      <c r="F47" s="32"/>
      <c r="G47" s="36"/>
      <c r="H47" s="32"/>
      <c r="I47" s="36"/>
      <c r="J47" s="32"/>
      <c r="K47" s="36"/>
      <c r="L47" s="32"/>
      <c r="M47" s="32"/>
      <c r="N47" s="32"/>
      <c r="O47" s="32"/>
    </row>
    <row r="48" spans="1:15" ht="18.75" x14ac:dyDescent="0.3">
      <c r="A48" s="35"/>
      <c r="B48" s="33"/>
      <c r="C48" s="36"/>
      <c r="D48" s="32"/>
      <c r="E48" s="36"/>
      <c r="F48" s="32"/>
      <c r="G48" s="36"/>
      <c r="H48" s="32"/>
      <c r="I48" s="36"/>
      <c r="J48" s="32"/>
      <c r="K48" s="36"/>
      <c r="L48" s="32"/>
      <c r="M48" s="32"/>
      <c r="N48" s="32"/>
      <c r="O48" s="32"/>
    </row>
    <row r="49" spans="1:15" ht="18.75" x14ac:dyDescent="0.3">
      <c r="A49" s="35"/>
      <c r="B49" s="33"/>
      <c r="C49" s="36"/>
      <c r="D49" s="32"/>
      <c r="E49" s="36"/>
      <c r="F49" s="32"/>
      <c r="G49" s="36"/>
      <c r="H49" s="32"/>
      <c r="I49" s="36"/>
      <c r="J49" s="32"/>
      <c r="K49" s="36"/>
      <c r="L49" s="32"/>
      <c r="M49" s="32"/>
      <c r="N49" s="32"/>
      <c r="O49" s="32"/>
    </row>
    <row r="50" spans="1:15" ht="18.75" x14ac:dyDescent="0.3">
      <c r="A50" s="35"/>
      <c r="B50" s="33"/>
      <c r="C50" s="36"/>
      <c r="D50" s="32"/>
      <c r="E50" s="36"/>
      <c r="F50" s="32"/>
      <c r="G50" s="36"/>
      <c r="H50" s="32"/>
      <c r="I50" s="36"/>
      <c r="J50" s="32"/>
      <c r="K50" s="36"/>
      <c r="L50" s="32"/>
      <c r="M50" s="32"/>
      <c r="N50" s="32"/>
      <c r="O50" s="32"/>
    </row>
    <row r="51" spans="1:15" ht="18.75" x14ac:dyDescent="0.3">
      <c r="A51" s="35"/>
      <c r="B51" s="33"/>
      <c r="C51" s="36"/>
      <c r="D51" s="32"/>
      <c r="E51" s="36"/>
      <c r="F51" s="32"/>
      <c r="G51" s="36"/>
      <c r="H51" s="32"/>
      <c r="I51" s="36"/>
      <c r="J51" s="32"/>
      <c r="K51" s="36"/>
      <c r="L51" s="32"/>
      <c r="M51" s="32"/>
      <c r="N51" s="32"/>
      <c r="O51" s="32"/>
    </row>
    <row r="52" spans="1:15" ht="18.75" x14ac:dyDescent="0.3">
      <c r="A52" s="35"/>
      <c r="B52" s="33"/>
      <c r="C52" s="36"/>
      <c r="D52" s="32"/>
      <c r="E52" s="36"/>
      <c r="F52" s="32"/>
      <c r="G52" s="36"/>
      <c r="H52" s="32"/>
      <c r="I52" s="36"/>
      <c r="J52" s="32"/>
      <c r="K52" s="36"/>
      <c r="L52" s="32"/>
      <c r="M52" s="32"/>
      <c r="N52" s="32"/>
      <c r="O52" s="32"/>
    </row>
    <row r="53" spans="1:15" ht="18.75" x14ac:dyDescent="0.3">
      <c r="A53" s="35"/>
      <c r="B53" s="33"/>
      <c r="C53" s="36"/>
      <c r="D53" s="32"/>
      <c r="E53" s="36"/>
      <c r="F53" s="32"/>
      <c r="G53" s="36"/>
      <c r="H53" s="32"/>
      <c r="I53" s="36"/>
      <c r="J53" s="32"/>
      <c r="K53" s="36"/>
      <c r="L53" s="32"/>
      <c r="M53" s="32"/>
      <c r="N53" s="32"/>
      <c r="O53" s="32"/>
    </row>
  </sheetData>
  <mergeCells count="18">
    <mergeCell ref="E5:F5"/>
    <mergeCell ref="K5:L5"/>
    <mergeCell ref="I5:J5"/>
    <mergeCell ref="G5:H5"/>
    <mergeCell ref="B32:C33"/>
    <mergeCell ref="B29:D29"/>
    <mergeCell ref="A3:B5"/>
    <mergeCell ref="B30:M31"/>
    <mergeCell ref="M3:O5"/>
    <mergeCell ref="C4:D4"/>
    <mergeCell ref="E4:F4"/>
    <mergeCell ref="G4:J4"/>
    <mergeCell ref="K4:L4"/>
    <mergeCell ref="C3:D3"/>
    <mergeCell ref="E3:F3"/>
    <mergeCell ref="G3:J3"/>
    <mergeCell ref="K3:L3"/>
    <mergeCell ref="C5:D5"/>
  </mergeCells>
  <pageMargins left="0.7" right="0.7" top="0.78740157499999996" bottom="0.78740157499999996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2"/>
  <sheetViews>
    <sheetView zoomScale="90" zoomScaleNormal="90" workbookViewId="0">
      <selection activeCell="A3" sqref="A3:A4"/>
    </sheetView>
  </sheetViews>
  <sheetFormatPr defaultRowHeight="15" x14ac:dyDescent="0.25"/>
  <cols>
    <col min="1" max="1" width="41.5703125" customWidth="1"/>
    <col min="2" max="12" width="11.7109375" customWidth="1"/>
  </cols>
  <sheetData>
    <row r="2" spans="1:12" ht="15.75" thickBot="1" x14ac:dyDescent="0.3"/>
    <row r="3" spans="1:12" ht="15.75" x14ac:dyDescent="0.25">
      <c r="A3" s="209" t="s">
        <v>22</v>
      </c>
      <c r="B3" s="211" t="s">
        <v>23</v>
      </c>
      <c r="C3" s="212"/>
      <c r="D3" s="213" t="s">
        <v>24</v>
      </c>
      <c r="E3" s="212"/>
      <c r="F3" s="214" t="s">
        <v>25</v>
      </c>
      <c r="G3" s="215"/>
      <c r="H3" s="213" t="s">
        <v>26</v>
      </c>
      <c r="I3" s="216"/>
      <c r="J3" s="217" t="s">
        <v>0</v>
      </c>
      <c r="K3" s="218"/>
      <c r="L3" s="219"/>
    </row>
    <row r="4" spans="1:12" ht="16.5" thickBot="1" x14ac:dyDescent="0.3">
      <c r="A4" s="210"/>
      <c r="B4" s="37" t="s">
        <v>5</v>
      </c>
      <c r="C4" s="38" t="s">
        <v>27</v>
      </c>
      <c r="D4" s="39" t="s">
        <v>5</v>
      </c>
      <c r="E4" s="38" t="s">
        <v>27</v>
      </c>
      <c r="F4" s="40" t="s">
        <v>5</v>
      </c>
      <c r="G4" s="41" t="s">
        <v>27</v>
      </c>
      <c r="H4" s="39" t="s">
        <v>5</v>
      </c>
      <c r="I4" s="42" t="s">
        <v>27</v>
      </c>
      <c r="J4" s="43" t="s">
        <v>5</v>
      </c>
      <c r="K4" s="44" t="s">
        <v>27</v>
      </c>
      <c r="L4" s="107" t="s">
        <v>28</v>
      </c>
    </row>
    <row r="5" spans="1:12" ht="16.5" customHeight="1" thickTop="1" thickBot="1" x14ac:dyDescent="0.3">
      <c r="A5" s="227" t="s">
        <v>65</v>
      </c>
      <c r="B5" s="228">
        <v>1340</v>
      </c>
      <c r="C5" s="229">
        <v>6</v>
      </c>
      <c r="D5" s="229">
        <v>1021</v>
      </c>
      <c r="E5" s="230">
        <v>7</v>
      </c>
      <c r="F5" s="229">
        <v>877</v>
      </c>
      <c r="G5" s="220">
        <v>13</v>
      </c>
      <c r="H5" s="221">
        <v>430</v>
      </c>
      <c r="I5" s="222">
        <v>8</v>
      </c>
      <c r="J5" s="223">
        <f>B5+D5+F5+H5</f>
        <v>3668</v>
      </c>
      <c r="K5" s="224">
        <f>C5+E5+G5+I5</f>
        <v>34</v>
      </c>
      <c r="L5" s="225">
        <v>5</v>
      </c>
    </row>
    <row r="6" spans="1:12" ht="15.75" customHeight="1" thickBot="1" x14ac:dyDescent="0.3">
      <c r="A6" s="196"/>
      <c r="B6" s="198"/>
      <c r="C6" s="200"/>
      <c r="D6" s="200"/>
      <c r="E6" s="202"/>
      <c r="F6" s="200"/>
      <c r="G6" s="204"/>
      <c r="H6" s="206"/>
      <c r="I6" s="208"/>
      <c r="J6" s="191"/>
      <c r="K6" s="192"/>
      <c r="L6" s="226"/>
    </row>
    <row r="7" spans="1:12" ht="15.75" customHeight="1" thickTop="1" thickBot="1" x14ac:dyDescent="0.3">
      <c r="A7" s="231" t="s">
        <v>10</v>
      </c>
      <c r="B7" s="198">
        <v>1515</v>
      </c>
      <c r="C7" s="200">
        <v>3</v>
      </c>
      <c r="D7" s="200">
        <v>1450</v>
      </c>
      <c r="E7" s="202">
        <v>3</v>
      </c>
      <c r="F7" s="200">
        <v>1653</v>
      </c>
      <c r="G7" s="204">
        <v>8</v>
      </c>
      <c r="H7" s="206">
        <v>1172</v>
      </c>
      <c r="I7" s="208">
        <v>2</v>
      </c>
      <c r="J7" s="191">
        <f>B7+D7+F7+H7</f>
        <v>5790</v>
      </c>
      <c r="K7" s="192">
        <f>C7+E7+G7+I7</f>
        <v>16</v>
      </c>
      <c r="L7" s="194">
        <v>1</v>
      </c>
    </row>
    <row r="8" spans="1:12" ht="15.75" customHeight="1" thickBot="1" x14ac:dyDescent="0.3">
      <c r="A8" s="196"/>
      <c r="B8" s="198"/>
      <c r="C8" s="200"/>
      <c r="D8" s="200"/>
      <c r="E8" s="202"/>
      <c r="F8" s="200"/>
      <c r="G8" s="204"/>
      <c r="H8" s="206"/>
      <c r="I8" s="208"/>
      <c r="J8" s="191"/>
      <c r="K8" s="192"/>
      <c r="L8" s="194"/>
    </row>
    <row r="9" spans="1:12" ht="15.75" customHeight="1" thickBot="1" x14ac:dyDescent="0.3">
      <c r="A9" s="195" t="s">
        <v>63</v>
      </c>
      <c r="B9" s="198">
        <v>1011</v>
      </c>
      <c r="C9" s="200">
        <v>5</v>
      </c>
      <c r="D9" s="200">
        <v>834</v>
      </c>
      <c r="E9" s="202">
        <v>9</v>
      </c>
      <c r="F9" s="200">
        <v>1440</v>
      </c>
      <c r="G9" s="204">
        <v>15</v>
      </c>
      <c r="H9" s="206">
        <v>924</v>
      </c>
      <c r="I9" s="208">
        <v>4</v>
      </c>
      <c r="J9" s="191">
        <f>B9+D9+F9+H9</f>
        <v>4209</v>
      </c>
      <c r="K9" s="192">
        <f>C9+E9+G9+I9</f>
        <v>33</v>
      </c>
      <c r="L9" s="194">
        <v>3</v>
      </c>
    </row>
    <row r="10" spans="1:12" ht="15.75" customHeight="1" thickBot="1" x14ac:dyDescent="0.3">
      <c r="A10" s="196"/>
      <c r="B10" s="198"/>
      <c r="C10" s="200"/>
      <c r="D10" s="200"/>
      <c r="E10" s="202"/>
      <c r="F10" s="200"/>
      <c r="G10" s="204"/>
      <c r="H10" s="206"/>
      <c r="I10" s="208"/>
      <c r="J10" s="191"/>
      <c r="K10" s="192"/>
      <c r="L10" s="194"/>
    </row>
    <row r="11" spans="1:12" ht="15.75" customHeight="1" thickBot="1" x14ac:dyDescent="0.3">
      <c r="A11" s="232" t="s">
        <v>14</v>
      </c>
      <c r="B11" s="198">
        <v>706</v>
      </c>
      <c r="C11" s="200">
        <v>12</v>
      </c>
      <c r="D11" s="200">
        <v>1537</v>
      </c>
      <c r="E11" s="202">
        <v>3</v>
      </c>
      <c r="F11" s="200">
        <v>1499</v>
      </c>
      <c r="G11" s="204">
        <v>4</v>
      </c>
      <c r="H11" s="206">
        <v>497</v>
      </c>
      <c r="I11" s="208">
        <v>7</v>
      </c>
      <c r="J11" s="191">
        <f>B11+D11+F11+H11</f>
        <v>4239</v>
      </c>
      <c r="K11" s="192">
        <f>C11+E11+G11+I11</f>
        <v>26</v>
      </c>
      <c r="L11" s="194">
        <v>2</v>
      </c>
    </row>
    <row r="12" spans="1:12" ht="15.75" customHeight="1" thickBot="1" x14ac:dyDescent="0.3">
      <c r="A12" s="196"/>
      <c r="B12" s="198"/>
      <c r="C12" s="200"/>
      <c r="D12" s="200"/>
      <c r="E12" s="202"/>
      <c r="F12" s="200"/>
      <c r="G12" s="204"/>
      <c r="H12" s="206"/>
      <c r="I12" s="208"/>
      <c r="J12" s="191"/>
      <c r="K12" s="192"/>
      <c r="L12" s="194"/>
    </row>
    <row r="13" spans="1:12" ht="15.75" customHeight="1" thickBot="1" x14ac:dyDescent="0.3">
      <c r="A13" s="227" t="s">
        <v>51</v>
      </c>
      <c r="B13" s="198">
        <v>489</v>
      </c>
      <c r="C13" s="200">
        <v>9</v>
      </c>
      <c r="D13" s="200">
        <v>1014</v>
      </c>
      <c r="E13" s="202">
        <v>8</v>
      </c>
      <c r="F13" s="200">
        <v>468</v>
      </c>
      <c r="G13" s="204">
        <v>20</v>
      </c>
      <c r="H13" s="206">
        <v>311</v>
      </c>
      <c r="I13" s="208">
        <v>7</v>
      </c>
      <c r="J13" s="191">
        <f>B13+D13+F13+H13</f>
        <v>2282</v>
      </c>
      <c r="K13" s="192">
        <f>C13+E13+G13+I13</f>
        <v>44</v>
      </c>
      <c r="L13" s="194">
        <v>8</v>
      </c>
    </row>
    <row r="14" spans="1:12" ht="15.75" customHeight="1" thickBot="1" x14ac:dyDescent="0.3">
      <c r="A14" s="196"/>
      <c r="B14" s="198"/>
      <c r="C14" s="200"/>
      <c r="D14" s="200"/>
      <c r="E14" s="202"/>
      <c r="F14" s="200"/>
      <c r="G14" s="204"/>
      <c r="H14" s="206"/>
      <c r="I14" s="208"/>
      <c r="J14" s="191"/>
      <c r="K14" s="192"/>
      <c r="L14" s="194"/>
    </row>
    <row r="15" spans="1:12" ht="15.75" customHeight="1" thickBot="1" x14ac:dyDescent="0.3">
      <c r="A15" s="227" t="s">
        <v>57</v>
      </c>
      <c r="B15" s="197">
        <v>994</v>
      </c>
      <c r="C15" s="199">
        <v>5</v>
      </c>
      <c r="D15" s="199">
        <v>678</v>
      </c>
      <c r="E15" s="201">
        <v>10</v>
      </c>
      <c r="F15" s="199">
        <v>972</v>
      </c>
      <c r="G15" s="203">
        <v>16</v>
      </c>
      <c r="H15" s="205">
        <v>356</v>
      </c>
      <c r="I15" s="207">
        <v>9</v>
      </c>
      <c r="J15" s="191">
        <f>B15+D15+F15+H15</f>
        <v>3000</v>
      </c>
      <c r="K15" s="192">
        <f>C15+E15+G15+I15</f>
        <v>40</v>
      </c>
      <c r="L15" s="193">
        <v>7</v>
      </c>
    </row>
    <row r="16" spans="1:12" ht="15.75" customHeight="1" thickBot="1" x14ac:dyDescent="0.3">
      <c r="A16" s="196"/>
      <c r="B16" s="198"/>
      <c r="C16" s="200"/>
      <c r="D16" s="200"/>
      <c r="E16" s="202"/>
      <c r="F16" s="200"/>
      <c r="G16" s="204"/>
      <c r="H16" s="206"/>
      <c r="I16" s="208"/>
      <c r="J16" s="191"/>
      <c r="K16" s="192"/>
      <c r="L16" s="194"/>
    </row>
    <row r="17" spans="1:12" ht="15.75" customHeight="1" thickBot="1" x14ac:dyDescent="0.3">
      <c r="A17" s="227" t="s">
        <v>20</v>
      </c>
      <c r="B17" s="198">
        <v>831</v>
      </c>
      <c r="C17" s="200">
        <v>8</v>
      </c>
      <c r="D17" s="200">
        <v>1080</v>
      </c>
      <c r="E17" s="202">
        <v>6</v>
      </c>
      <c r="F17" s="200">
        <v>1302</v>
      </c>
      <c r="G17" s="204">
        <v>15</v>
      </c>
      <c r="H17" s="206">
        <v>641</v>
      </c>
      <c r="I17" s="208">
        <v>5</v>
      </c>
      <c r="J17" s="191">
        <f>B17+D17+F17+H17</f>
        <v>3854</v>
      </c>
      <c r="K17" s="192">
        <f>C17+E17+G17+I17</f>
        <v>34</v>
      </c>
      <c r="L17" s="194">
        <v>4</v>
      </c>
    </row>
    <row r="18" spans="1:12" ht="15.75" customHeight="1" thickBot="1" x14ac:dyDescent="0.3">
      <c r="A18" s="196"/>
      <c r="B18" s="198"/>
      <c r="C18" s="200"/>
      <c r="D18" s="200"/>
      <c r="E18" s="202"/>
      <c r="F18" s="200"/>
      <c r="G18" s="204"/>
      <c r="H18" s="206"/>
      <c r="I18" s="208"/>
      <c r="J18" s="191"/>
      <c r="K18" s="192"/>
      <c r="L18" s="194"/>
    </row>
    <row r="19" spans="1:12" ht="15.75" customHeight="1" thickBot="1" x14ac:dyDescent="0.3">
      <c r="A19" s="195" t="s">
        <v>74</v>
      </c>
      <c r="B19" s="197">
        <v>759</v>
      </c>
      <c r="C19" s="199">
        <v>9</v>
      </c>
      <c r="D19" s="199">
        <v>235</v>
      </c>
      <c r="E19" s="201">
        <v>9</v>
      </c>
      <c r="F19" s="199">
        <v>758</v>
      </c>
      <c r="G19" s="203">
        <v>18</v>
      </c>
      <c r="H19" s="205">
        <v>312</v>
      </c>
      <c r="I19" s="207">
        <v>10</v>
      </c>
      <c r="J19" s="191">
        <f>B19+D19+F19+H19</f>
        <v>2064</v>
      </c>
      <c r="K19" s="192">
        <f>C19+E19+G19+I19</f>
        <v>46</v>
      </c>
      <c r="L19" s="193">
        <v>9</v>
      </c>
    </row>
    <row r="20" spans="1:12" ht="15.75" customHeight="1" thickBot="1" x14ac:dyDescent="0.3">
      <c r="A20" s="196"/>
      <c r="B20" s="198"/>
      <c r="C20" s="200"/>
      <c r="D20" s="200"/>
      <c r="E20" s="202"/>
      <c r="F20" s="200"/>
      <c r="G20" s="204"/>
      <c r="H20" s="206"/>
      <c r="I20" s="208"/>
      <c r="J20" s="191"/>
      <c r="K20" s="192"/>
      <c r="L20" s="194"/>
    </row>
    <row r="21" spans="1:12" ht="16.5" customHeight="1" thickBot="1" x14ac:dyDescent="0.3">
      <c r="A21" s="195" t="s">
        <v>56</v>
      </c>
      <c r="B21" s="197">
        <v>965</v>
      </c>
      <c r="C21" s="199">
        <v>6</v>
      </c>
      <c r="D21" s="199">
        <v>771</v>
      </c>
      <c r="E21" s="201">
        <v>8</v>
      </c>
      <c r="F21" s="199">
        <v>1238</v>
      </c>
      <c r="G21" s="203">
        <v>15</v>
      </c>
      <c r="H21" s="205">
        <v>86</v>
      </c>
      <c r="I21" s="207">
        <v>11</v>
      </c>
      <c r="J21" s="191">
        <f>B21+D21+F21+H21</f>
        <v>3060</v>
      </c>
      <c r="K21" s="192">
        <f>C21+E21+G21+I21</f>
        <v>40</v>
      </c>
      <c r="L21" s="193">
        <v>6</v>
      </c>
    </row>
    <row r="22" spans="1:12" ht="15.75" customHeight="1" thickBot="1" x14ac:dyDescent="0.3">
      <c r="A22" s="196"/>
      <c r="B22" s="198"/>
      <c r="C22" s="200"/>
      <c r="D22" s="200"/>
      <c r="E22" s="202"/>
      <c r="F22" s="200"/>
      <c r="G22" s="204"/>
      <c r="H22" s="206"/>
      <c r="I22" s="208"/>
      <c r="J22" s="191"/>
      <c r="K22" s="192"/>
      <c r="L22" s="194"/>
    </row>
    <row r="25" spans="1:12" ht="15" customHeight="1" x14ac:dyDescent="0.25">
      <c r="A25" s="97"/>
    </row>
    <row r="26" spans="1:12" ht="15" customHeight="1" x14ac:dyDescent="0.25">
      <c r="A26" s="97"/>
    </row>
    <row r="27" spans="1:12" ht="15" customHeight="1" x14ac:dyDescent="0.25">
      <c r="A27" s="98"/>
    </row>
    <row r="28" spans="1:12" ht="15" customHeight="1" x14ac:dyDescent="0.25">
      <c r="A28" s="97"/>
    </row>
    <row r="29" spans="1:12" ht="15" customHeight="1" x14ac:dyDescent="0.25">
      <c r="A29" s="97"/>
    </row>
    <row r="30" spans="1:12" ht="15" customHeight="1" x14ac:dyDescent="0.25">
      <c r="A30" s="97"/>
    </row>
    <row r="31" spans="1:12" ht="15" customHeight="1" x14ac:dyDescent="0.25">
      <c r="A31" s="97"/>
    </row>
    <row r="32" spans="1:12" ht="15" customHeight="1" x14ac:dyDescent="0.25">
      <c r="A32" s="97"/>
    </row>
    <row r="33" spans="1:1" ht="15" customHeight="1" x14ac:dyDescent="0.25">
      <c r="A33" s="97"/>
    </row>
    <row r="34" spans="1:1" ht="15" customHeight="1" x14ac:dyDescent="0.25">
      <c r="A34" s="97"/>
    </row>
    <row r="35" spans="1:1" ht="15" customHeight="1" x14ac:dyDescent="0.25">
      <c r="A35" s="97"/>
    </row>
    <row r="36" spans="1:1" ht="15" customHeight="1" x14ac:dyDescent="0.25">
      <c r="A36" s="97"/>
    </row>
    <row r="37" spans="1:1" ht="15" customHeight="1" x14ac:dyDescent="0.25">
      <c r="A37" s="97"/>
    </row>
    <row r="38" spans="1:1" ht="15" customHeight="1" x14ac:dyDescent="0.25">
      <c r="A38" s="97"/>
    </row>
    <row r="39" spans="1:1" ht="15" customHeight="1" x14ac:dyDescent="0.25">
      <c r="A39" s="97"/>
    </row>
    <row r="40" spans="1:1" ht="15" customHeight="1" x14ac:dyDescent="0.25">
      <c r="A40" s="97"/>
    </row>
    <row r="41" spans="1:1" ht="15" customHeight="1" x14ac:dyDescent="0.25">
      <c r="A41" s="97"/>
    </row>
    <row r="42" spans="1:1" ht="15" customHeight="1" x14ac:dyDescent="0.25">
      <c r="A42" s="97"/>
    </row>
  </sheetData>
  <sortState ref="A5:L20">
    <sortCondition ref="L5"/>
  </sortState>
  <mergeCells count="114"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G17:G18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F11:F12"/>
    <mergeCell ref="G13:G14"/>
    <mergeCell ref="H13:H14"/>
    <mergeCell ref="I13:I14"/>
    <mergeCell ref="J13:J14"/>
    <mergeCell ref="K13:K14"/>
    <mergeCell ref="L13:L14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A3:A4"/>
    <mergeCell ref="B3:C3"/>
    <mergeCell ref="D3:E3"/>
    <mergeCell ref="F3:G3"/>
    <mergeCell ref="H3:I3"/>
    <mergeCell ref="J3:L3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</mergeCells>
  <pageMargins left="0.7" right="0.7" top="0.78740157499999996" bottom="0.78740157499999996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75" zoomScaleNormal="75" workbookViewId="0">
      <selection activeCell="C29" sqref="C29:C33"/>
    </sheetView>
  </sheetViews>
  <sheetFormatPr defaultRowHeight="15" x14ac:dyDescent="0.25"/>
  <cols>
    <col min="1" max="1" width="15.7109375" customWidth="1"/>
    <col min="2" max="3" width="35.7109375" customWidth="1"/>
    <col min="4" max="6" width="15.7109375" customWidth="1"/>
    <col min="9" max="9" width="27.5703125" customWidth="1"/>
    <col min="10" max="10" width="25.42578125" customWidth="1"/>
  </cols>
  <sheetData>
    <row r="1" spans="1:10" ht="21.75" thickBot="1" x14ac:dyDescent="0.4">
      <c r="A1" s="57" t="s">
        <v>34</v>
      </c>
      <c r="B1" s="102" t="s">
        <v>3</v>
      </c>
      <c r="C1" s="59" t="s">
        <v>4</v>
      </c>
      <c r="D1" s="57" t="s">
        <v>5</v>
      </c>
      <c r="E1" s="58" t="s">
        <v>27</v>
      </c>
      <c r="F1" s="60"/>
    </row>
    <row r="2" spans="1:10" ht="21.75" thickTop="1" x14ac:dyDescent="0.35">
      <c r="A2" s="61" t="s">
        <v>35</v>
      </c>
      <c r="B2" s="13" t="s">
        <v>9</v>
      </c>
      <c r="C2" s="95" t="s">
        <v>10</v>
      </c>
      <c r="D2" s="62">
        <v>667</v>
      </c>
      <c r="E2" s="63">
        <v>1</v>
      </c>
      <c r="F2" s="60"/>
      <c r="I2" s="13" t="s">
        <v>64</v>
      </c>
      <c r="J2" s="94" t="s">
        <v>65</v>
      </c>
    </row>
    <row r="3" spans="1:10" ht="21" x14ac:dyDescent="0.35">
      <c r="A3" s="64" t="s">
        <v>36</v>
      </c>
      <c r="B3" s="13" t="s">
        <v>33</v>
      </c>
      <c r="C3" s="95" t="s">
        <v>51</v>
      </c>
      <c r="D3" s="65">
        <v>489</v>
      </c>
      <c r="E3" s="66">
        <v>3</v>
      </c>
      <c r="F3" s="60"/>
      <c r="I3" s="13" t="s">
        <v>8</v>
      </c>
      <c r="J3" s="94" t="s">
        <v>65</v>
      </c>
    </row>
    <row r="4" spans="1:10" ht="21" x14ac:dyDescent="0.35">
      <c r="A4" s="64" t="s">
        <v>37</v>
      </c>
      <c r="B4" s="13" t="s">
        <v>13</v>
      </c>
      <c r="C4" s="95" t="s">
        <v>14</v>
      </c>
      <c r="D4" s="65">
        <v>320</v>
      </c>
      <c r="E4" s="66">
        <v>6</v>
      </c>
      <c r="F4" s="60"/>
      <c r="I4" s="13" t="s">
        <v>9</v>
      </c>
      <c r="J4" s="95" t="s">
        <v>10</v>
      </c>
    </row>
    <row r="5" spans="1:10" ht="21" x14ac:dyDescent="0.35">
      <c r="A5" s="64" t="s">
        <v>38</v>
      </c>
      <c r="B5" s="13" t="s">
        <v>21</v>
      </c>
      <c r="C5" s="95" t="s">
        <v>20</v>
      </c>
      <c r="D5" s="65">
        <v>488</v>
      </c>
      <c r="E5" s="66">
        <v>4</v>
      </c>
      <c r="F5" s="60"/>
      <c r="I5" s="13" t="s">
        <v>11</v>
      </c>
      <c r="J5" s="95" t="s">
        <v>10</v>
      </c>
    </row>
    <row r="6" spans="1:10" ht="21" x14ac:dyDescent="0.35">
      <c r="A6" s="64" t="s">
        <v>39</v>
      </c>
      <c r="B6" s="13" t="s">
        <v>8</v>
      </c>
      <c r="C6" s="94" t="s">
        <v>65</v>
      </c>
      <c r="D6" s="65">
        <v>460</v>
      </c>
      <c r="E6" s="66">
        <v>5</v>
      </c>
      <c r="F6" s="60"/>
      <c r="I6" s="7" t="s">
        <v>55</v>
      </c>
      <c r="J6" s="95" t="s">
        <v>63</v>
      </c>
    </row>
    <row r="7" spans="1:10" ht="21.75" thickBot="1" x14ac:dyDescent="0.4">
      <c r="A7" s="67" t="s">
        <v>40</v>
      </c>
      <c r="B7" s="20" t="s">
        <v>18</v>
      </c>
      <c r="C7" s="96" t="s">
        <v>57</v>
      </c>
      <c r="D7" s="68">
        <v>617</v>
      </c>
      <c r="E7" s="69">
        <v>2</v>
      </c>
      <c r="F7" s="60"/>
      <c r="I7" s="13" t="s">
        <v>17</v>
      </c>
      <c r="J7" s="95" t="s">
        <v>63</v>
      </c>
    </row>
    <row r="8" spans="1:10" ht="21.75" thickBot="1" x14ac:dyDescent="0.4">
      <c r="A8" s="108"/>
      <c r="B8" s="99"/>
      <c r="C8" s="33"/>
      <c r="D8" s="109"/>
      <c r="E8" s="108"/>
      <c r="F8" s="60"/>
      <c r="I8" s="13" t="s">
        <v>13</v>
      </c>
      <c r="J8" s="95" t="s">
        <v>14</v>
      </c>
    </row>
    <row r="9" spans="1:10" ht="21.75" thickBot="1" x14ac:dyDescent="0.4">
      <c r="A9" s="57" t="s">
        <v>34</v>
      </c>
      <c r="B9" s="102" t="s">
        <v>3</v>
      </c>
      <c r="C9" s="59" t="s">
        <v>4</v>
      </c>
      <c r="D9" s="57" t="s">
        <v>5</v>
      </c>
      <c r="E9" s="58" t="s">
        <v>27</v>
      </c>
      <c r="F9" s="60"/>
      <c r="I9" s="13" t="s">
        <v>15</v>
      </c>
      <c r="J9" s="95" t="s">
        <v>14</v>
      </c>
    </row>
    <row r="10" spans="1:10" ht="21.75" thickTop="1" x14ac:dyDescent="0.35">
      <c r="A10" s="61" t="s">
        <v>41</v>
      </c>
      <c r="B10" s="13" t="s">
        <v>66</v>
      </c>
      <c r="C10" s="95"/>
      <c r="D10" s="62">
        <v>283</v>
      </c>
      <c r="E10" s="63">
        <v>5</v>
      </c>
      <c r="F10" s="60"/>
      <c r="I10" s="7" t="s">
        <v>16</v>
      </c>
      <c r="J10" s="95" t="s">
        <v>51</v>
      </c>
    </row>
    <row r="11" spans="1:10" ht="21" x14ac:dyDescent="0.35">
      <c r="A11" s="61" t="s">
        <v>42</v>
      </c>
      <c r="B11" s="7" t="s">
        <v>19</v>
      </c>
      <c r="C11" s="95" t="s">
        <v>20</v>
      </c>
      <c r="D11" s="65">
        <v>343</v>
      </c>
      <c r="E11" s="66">
        <v>4</v>
      </c>
      <c r="F11" s="60"/>
      <c r="I11" s="13" t="s">
        <v>33</v>
      </c>
      <c r="J11" s="95" t="s">
        <v>51</v>
      </c>
    </row>
    <row r="12" spans="1:10" ht="21" x14ac:dyDescent="0.35">
      <c r="A12" s="61" t="s">
        <v>43</v>
      </c>
      <c r="B12" s="22" t="s">
        <v>54</v>
      </c>
      <c r="C12" s="96" t="s">
        <v>56</v>
      </c>
      <c r="D12" s="65">
        <v>528</v>
      </c>
      <c r="E12" s="66">
        <v>1</v>
      </c>
      <c r="F12" s="70"/>
      <c r="I12" s="20" t="s">
        <v>52</v>
      </c>
      <c r="J12" s="96" t="s">
        <v>57</v>
      </c>
    </row>
    <row r="13" spans="1:10" ht="21" x14ac:dyDescent="0.35">
      <c r="A13" s="61" t="s">
        <v>44</v>
      </c>
      <c r="B13" s="7" t="s">
        <v>55</v>
      </c>
      <c r="C13" s="95" t="s">
        <v>63</v>
      </c>
      <c r="D13" s="65">
        <v>421</v>
      </c>
      <c r="E13" s="66">
        <v>2</v>
      </c>
      <c r="F13" s="60"/>
      <c r="I13" s="20" t="s">
        <v>18</v>
      </c>
      <c r="J13" s="96" t="s">
        <v>57</v>
      </c>
    </row>
    <row r="14" spans="1:10" ht="21" x14ac:dyDescent="0.35">
      <c r="A14" s="61" t="s">
        <v>45</v>
      </c>
      <c r="B14" s="20" t="s">
        <v>52</v>
      </c>
      <c r="C14" s="96" t="s">
        <v>57</v>
      </c>
      <c r="D14" s="65">
        <v>377</v>
      </c>
      <c r="E14" s="66">
        <v>3</v>
      </c>
      <c r="F14" s="60"/>
      <c r="I14" s="7" t="s">
        <v>19</v>
      </c>
      <c r="J14" s="95" t="s">
        <v>20</v>
      </c>
    </row>
    <row r="15" spans="1:10" ht="21.75" thickBot="1" x14ac:dyDescent="0.4">
      <c r="A15" s="110" t="s">
        <v>46</v>
      </c>
      <c r="B15" s="7" t="s">
        <v>16</v>
      </c>
      <c r="C15" s="95" t="s">
        <v>51</v>
      </c>
      <c r="D15" s="111">
        <v>0</v>
      </c>
      <c r="E15" s="112">
        <v>6</v>
      </c>
      <c r="F15" s="60"/>
      <c r="I15" s="13" t="s">
        <v>21</v>
      </c>
      <c r="J15" s="95" t="s">
        <v>20</v>
      </c>
    </row>
    <row r="16" spans="1:10" ht="21.75" thickBot="1" x14ac:dyDescent="0.4">
      <c r="A16" s="108"/>
      <c r="B16" s="99"/>
      <c r="C16" s="33"/>
      <c r="D16" s="109"/>
      <c r="E16" s="108"/>
      <c r="F16" s="60"/>
      <c r="I16" s="7" t="s">
        <v>12</v>
      </c>
      <c r="J16" s="94"/>
    </row>
    <row r="17" spans="1:10" ht="21.75" thickBot="1" x14ac:dyDescent="0.4">
      <c r="A17" s="57" t="s">
        <v>34</v>
      </c>
      <c r="B17" s="102" t="s">
        <v>3</v>
      </c>
      <c r="C17" s="59" t="s">
        <v>4</v>
      </c>
      <c r="D17" s="57" t="s">
        <v>5</v>
      </c>
      <c r="E17" s="58" t="s">
        <v>27</v>
      </c>
      <c r="F17" s="60"/>
      <c r="I17" s="13" t="s">
        <v>66</v>
      </c>
      <c r="J17" s="95"/>
    </row>
    <row r="18" spans="1:10" ht="21.75" thickTop="1" x14ac:dyDescent="0.35">
      <c r="A18" s="61" t="s">
        <v>67</v>
      </c>
      <c r="B18" s="13" t="s">
        <v>17</v>
      </c>
      <c r="C18" s="95" t="s">
        <v>63</v>
      </c>
      <c r="D18" s="62">
        <v>590</v>
      </c>
      <c r="E18" s="63">
        <v>3</v>
      </c>
      <c r="F18" s="60"/>
      <c r="I18" s="13" t="s">
        <v>53</v>
      </c>
      <c r="J18" s="96" t="s">
        <v>56</v>
      </c>
    </row>
    <row r="19" spans="1:10" ht="21" x14ac:dyDescent="0.35">
      <c r="A19" s="61" t="s">
        <v>68</v>
      </c>
      <c r="B19" s="13" t="s">
        <v>64</v>
      </c>
      <c r="C19" s="94" t="s">
        <v>65</v>
      </c>
      <c r="D19" s="65">
        <v>880</v>
      </c>
      <c r="E19" s="66">
        <v>1</v>
      </c>
      <c r="F19" s="60"/>
      <c r="I19" s="22" t="s">
        <v>54</v>
      </c>
      <c r="J19" s="96" t="s">
        <v>56</v>
      </c>
    </row>
    <row r="20" spans="1:10" ht="21" x14ac:dyDescent="0.35">
      <c r="A20" s="61" t="s">
        <v>69</v>
      </c>
      <c r="B20" s="13" t="s">
        <v>11</v>
      </c>
      <c r="C20" s="95" t="s">
        <v>10</v>
      </c>
      <c r="D20" s="65">
        <v>848</v>
      </c>
      <c r="E20" s="66">
        <v>2</v>
      </c>
      <c r="F20" s="60"/>
      <c r="I20" s="99"/>
      <c r="J20" s="33"/>
    </row>
    <row r="21" spans="1:10" ht="21" x14ac:dyDescent="0.35">
      <c r="A21" s="61" t="s">
        <v>70</v>
      </c>
      <c r="B21" s="7" t="s">
        <v>12</v>
      </c>
      <c r="C21" s="94"/>
      <c r="D21" s="65">
        <v>476</v>
      </c>
      <c r="E21" s="66">
        <v>4</v>
      </c>
      <c r="F21" s="60"/>
      <c r="I21" s="99"/>
      <c r="J21" s="33"/>
    </row>
    <row r="22" spans="1:10" ht="21" x14ac:dyDescent="0.35">
      <c r="A22" s="61" t="s">
        <v>71</v>
      </c>
      <c r="B22" s="13" t="s">
        <v>53</v>
      </c>
      <c r="C22" s="96" t="s">
        <v>56</v>
      </c>
      <c r="D22" s="65">
        <v>437</v>
      </c>
      <c r="E22" s="66">
        <v>5</v>
      </c>
      <c r="F22" s="60"/>
    </row>
    <row r="23" spans="1:10" ht="21.75" thickBot="1" x14ac:dyDescent="0.4">
      <c r="A23" s="110" t="s">
        <v>72</v>
      </c>
      <c r="B23" s="13" t="s">
        <v>15</v>
      </c>
      <c r="C23" s="95" t="s">
        <v>14</v>
      </c>
      <c r="D23" s="68">
        <v>386</v>
      </c>
      <c r="E23" s="69">
        <v>6</v>
      </c>
      <c r="F23" s="60"/>
    </row>
    <row r="26" spans="1:10" ht="15" customHeight="1" x14ac:dyDescent="0.25">
      <c r="B26" s="162" t="s">
        <v>73</v>
      </c>
      <c r="C26" s="233" t="s">
        <v>78</v>
      </c>
      <c r="D26" s="233">
        <f>SUM(D2:D25)</f>
        <v>8610</v>
      </c>
    </row>
    <row r="27" spans="1:10" ht="15" customHeight="1" x14ac:dyDescent="0.25">
      <c r="B27" s="162"/>
      <c r="C27" s="233"/>
      <c r="D27" s="233"/>
    </row>
    <row r="29" spans="1:10" x14ac:dyDescent="0.25">
      <c r="C29" s="239" t="s">
        <v>79</v>
      </c>
      <c r="D29" s="239">
        <f>SUM(D2:D7)</f>
        <v>3041</v>
      </c>
    </row>
    <row r="31" spans="1:10" x14ac:dyDescent="0.25">
      <c r="C31" s="239" t="s">
        <v>80</v>
      </c>
      <c r="D31" s="239">
        <f>SUM(D10:D15)</f>
        <v>1952</v>
      </c>
    </row>
    <row r="33" spans="3:4" x14ac:dyDescent="0.25">
      <c r="C33" s="239" t="s">
        <v>81</v>
      </c>
      <c r="D33" s="239">
        <f>SUM(D18:D23)</f>
        <v>3617</v>
      </c>
    </row>
  </sheetData>
  <mergeCells count="3">
    <mergeCell ref="B26:B27"/>
    <mergeCell ref="C26:C27"/>
    <mergeCell ref="D26:D2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zoomScale="75" zoomScaleNormal="75" workbookViewId="0">
      <selection activeCell="C30" sqref="C30:C34"/>
    </sheetView>
  </sheetViews>
  <sheetFormatPr defaultRowHeight="15" x14ac:dyDescent="0.25"/>
  <cols>
    <col min="1" max="1" width="15.7109375" customWidth="1"/>
    <col min="2" max="3" width="35.7109375" customWidth="1"/>
    <col min="4" max="6" width="15.7109375" customWidth="1"/>
    <col min="7" max="7" width="22.28515625" customWidth="1"/>
    <col min="8" max="8" width="18.42578125" customWidth="1"/>
  </cols>
  <sheetData>
    <row r="1" spans="1:8" ht="21.75" thickBot="1" x14ac:dyDescent="0.4">
      <c r="A1" s="57" t="s">
        <v>34</v>
      </c>
      <c r="B1" s="102" t="s">
        <v>3</v>
      </c>
      <c r="C1" s="59" t="s">
        <v>4</v>
      </c>
      <c r="D1" s="57" t="s">
        <v>5</v>
      </c>
      <c r="E1" s="58" t="s">
        <v>27</v>
      </c>
      <c r="F1" s="60"/>
    </row>
    <row r="2" spans="1:8" ht="21.75" thickTop="1" x14ac:dyDescent="0.35">
      <c r="A2" s="61" t="s">
        <v>35</v>
      </c>
      <c r="B2" s="13" t="s">
        <v>53</v>
      </c>
      <c r="C2" s="96" t="s">
        <v>56</v>
      </c>
      <c r="D2" s="62">
        <v>191</v>
      </c>
      <c r="E2" s="63">
        <v>3</v>
      </c>
      <c r="F2" s="60"/>
      <c r="G2" s="13" t="s">
        <v>64</v>
      </c>
      <c r="H2" s="94" t="s">
        <v>65</v>
      </c>
    </row>
    <row r="3" spans="1:8" ht="21" x14ac:dyDescent="0.35">
      <c r="A3" s="64" t="s">
        <v>36</v>
      </c>
      <c r="B3" s="7" t="s">
        <v>12</v>
      </c>
      <c r="C3" s="121"/>
      <c r="D3" s="120">
        <v>131</v>
      </c>
      <c r="E3" s="66">
        <v>4</v>
      </c>
      <c r="F3" s="60"/>
      <c r="G3" s="13" t="s">
        <v>8</v>
      </c>
      <c r="H3" s="94" t="s">
        <v>65</v>
      </c>
    </row>
    <row r="4" spans="1:8" ht="21" x14ac:dyDescent="0.35">
      <c r="A4" s="64" t="s">
        <v>37</v>
      </c>
      <c r="B4" s="13" t="s">
        <v>21</v>
      </c>
      <c r="C4" s="95" t="s">
        <v>20</v>
      </c>
      <c r="D4" s="65">
        <v>34</v>
      </c>
      <c r="E4" s="66">
        <v>5</v>
      </c>
      <c r="F4" s="60"/>
      <c r="G4" s="13" t="s">
        <v>9</v>
      </c>
      <c r="H4" s="95" t="s">
        <v>10</v>
      </c>
    </row>
    <row r="5" spans="1:8" ht="21" x14ac:dyDescent="0.35">
      <c r="A5" s="64" t="s">
        <v>38</v>
      </c>
      <c r="B5" s="7" t="s">
        <v>16</v>
      </c>
      <c r="C5" s="95" t="s">
        <v>51</v>
      </c>
      <c r="D5" s="117">
        <v>0</v>
      </c>
      <c r="E5" s="118">
        <v>6</v>
      </c>
      <c r="F5" s="60"/>
      <c r="G5" s="13" t="s">
        <v>11</v>
      </c>
      <c r="H5" s="95" t="s">
        <v>10</v>
      </c>
    </row>
    <row r="6" spans="1:8" ht="21" x14ac:dyDescent="0.35">
      <c r="A6" s="64" t="s">
        <v>39</v>
      </c>
      <c r="B6" s="119" t="s">
        <v>15</v>
      </c>
      <c r="C6" s="95" t="s">
        <v>14</v>
      </c>
      <c r="D6" s="65">
        <v>231</v>
      </c>
      <c r="E6" s="66">
        <v>2</v>
      </c>
      <c r="F6" s="60"/>
      <c r="G6" s="7" t="s">
        <v>55</v>
      </c>
      <c r="H6" s="95" t="s">
        <v>63</v>
      </c>
    </row>
    <row r="7" spans="1:8" ht="21.75" thickBot="1" x14ac:dyDescent="0.4">
      <c r="A7" s="67" t="s">
        <v>40</v>
      </c>
      <c r="B7" s="13" t="s">
        <v>11</v>
      </c>
      <c r="C7" s="95" t="s">
        <v>10</v>
      </c>
      <c r="D7" s="68">
        <v>906</v>
      </c>
      <c r="E7" s="69">
        <v>1</v>
      </c>
      <c r="F7" s="60"/>
      <c r="G7" s="13" t="s">
        <v>17</v>
      </c>
      <c r="H7" s="95" t="s">
        <v>63</v>
      </c>
    </row>
    <row r="8" spans="1:8" ht="21.75" thickBot="1" x14ac:dyDescent="0.4">
      <c r="A8" s="108"/>
      <c r="B8" s="99"/>
      <c r="C8" s="33"/>
      <c r="D8" s="109"/>
      <c r="E8" s="108"/>
      <c r="F8" s="60"/>
      <c r="G8" s="13" t="s">
        <v>13</v>
      </c>
      <c r="H8" s="95" t="s">
        <v>14</v>
      </c>
    </row>
    <row r="9" spans="1:8" ht="21.75" thickBot="1" x14ac:dyDescent="0.4">
      <c r="A9" s="57" t="s">
        <v>34</v>
      </c>
      <c r="B9" s="102" t="s">
        <v>3</v>
      </c>
      <c r="C9" s="59" t="s">
        <v>4</v>
      </c>
      <c r="D9" s="57" t="s">
        <v>5</v>
      </c>
      <c r="E9" s="58" t="s">
        <v>27</v>
      </c>
      <c r="F9" s="60"/>
      <c r="G9" s="13" t="s">
        <v>15</v>
      </c>
      <c r="H9" s="95" t="s">
        <v>14</v>
      </c>
    </row>
    <row r="10" spans="1:8" ht="21.75" thickTop="1" x14ac:dyDescent="0.35">
      <c r="A10" s="61" t="s">
        <v>41</v>
      </c>
      <c r="B10" s="13" t="s">
        <v>9</v>
      </c>
      <c r="C10" s="95" t="s">
        <v>10</v>
      </c>
      <c r="D10" s="62">
        <v>544</v>
      </c>
      <c r="E10" s="63">
        <v>2</v>
      </c>
      <c r="F10" s="60"/>
      <c r="G10" s="7" t="s">
        <v>16</v>
      </c>
      <c r="H10" s="95" t="s">
        <v>51</v>
      </c>
    </row>
    <row r="11" spans="1:8" ht="21" x14ac:dyDescent="0.35">
      <c r="A11" s="61" t="s">
        <v>42</v>
      </c>
      <c r="B11" s="20" t="s">
        <v>52</v>
      </c>
      <c r="C11" s="96" t="s">
        <v>57</v>
      </c>
      <c r="D11" s="65">
        <v>56</v>
      </c>
      <c r="E11" s="66">
        <v>6</v>
      </c>
      <c r="F11" s="60"/>
      <c r="G11" s="13" t="s">
        <v>33</v>
      </c>
      <c r="H11" s="95" t="s">
        <v>51</v>
      </c>
    </row>
    <row r="12" spans="1:8" ht="21" x14ac:dyDescent="0.35">
      <c r="A12" s="61" t="s">
        <v>43</v>
      </c>
      <c r="B12" s="7" t="s">
        <v>19</v>
      </c>
      <c r="C12" s="95" t="s">
        <v>20</v>
      </c>
      <c r="D12" s="65">
        <v>1046</v>
      </c>
      <c r="E12" s="66">
        <v>1</v>
      </c>
      <c r="F12" s="70"/>
      <c r="G12" s="20" t="s">
        <v>52</v>
      </c>
      <c r="H12" s="96" t="s">
        <v>57</v>
      </c>
    </row>
    <row r="13" spans="1:8" ht="21" x14ac:dyDescent="0.35">
      <c r="A13" s="61" t="s">
        <v>44</v>
      </c>
      <c r="B13" s="7" t="s">
        <v>55</v>
      </c>
      <c r="C13" s="95" t="s">
        <v>63</v>
      </c>
      <c r="D13" s="65">
        <v>416</v>
      </c>
      <c r="E13" s="66">
        <v>3</v>
      </c>
      <c r="F13" s="60"/>
      <c r="G13" s="20" t="s">
        <v>18</v>
      </c>
      <c r="H13" s="96" t="s">
        <v>57</v>
      </c>
    </row>
    <row r="14" spans="1:8" ht="21" x14ac:dyDescent="0.35">
      <c r="A14" s="61" t="s">
        <v>45</v>
      </c>
      <c r="B14" s="13" t="s">
        <v>8</v>
      </c>
      <c r="C14" s="94" t="s">
        <v>65</v>
      </c>
      <c r="D14" s="65">
        <v>378</v>
      </c>
      <c r="E14" s="66">
        <v>4</v>
      </c>
      <c r="F14" s="60"/>
      <c r="G14" s="7" t="s">
        <v>19</v>
      </c>
      <c r="H14" s="95" t="s">
        <v>20</v>
      </c>
    </row>
    <row r="15" spans="1:8" ht="21.75" thickBot="1" x14ac:dyDescent="0.4">
      <c r="A15" s="110" t="s">
        <v>46</v>
      </c>
      <c r="B15" s="13" t="s">
        <v>66</v>
      </c>
      <c r="C15" s="95"/>
      <c r="D15" s="68">
        <v>104</v>
      </c>
      <c r="E15" s="69">
        <v>5</v>
      </c>
      <c r="F15" s="60"/>
      <c r="G15" s="13" t="s">
        <v>21</v>
      </c>
      <c r="H15" s="95" t="s">
        <v>20</v>
      </c>
    </row>
    <row r="16" spans="1:8" ht="21.75" thickBot="1" x14ac:dyDescent="0.4">
      <c r="A16" s="108"/>
      <c r="B16" s="99"/>
      <c r="C16" s="33"/>
      <c r="D16" s="109"/>
      <c r="E16" s="108"/>
      <c r="F16" s="60"/>
      <c r="G16" s="7" t="s">
        <v>12</v>
      </c>
      <c r="H16" s="94"/>
    </row>
    <row r="17" spans="1:8" ht="21.75" thickBot="1" x14ac:dyDescent="0.4">
      <c r="A17" s="57" t="s">
        <v>34</v>
      </c>
      <c r="B17" s="102" t="s">
        <v>3</v>
      </c>
      <c r="C17" s="59" t="s">
        <v>4</v>
      </c>
      <c r="D17" s="57" t="s">
        <v>5</v>
      </c>
      <c r="E17" s="58" t="s">
        <v>27</v>
      </c>
      <c r="F17" s="60"/>
      <c r="G17" s="13" t="s">
        <v>66</v>
      </c>
      <c r="H17" s="95"/>
    </row>
    <row r="18" spans="1:8" ht="21.75" thickTop="1" x14ac:dyDescent="0.35">
      <c r="A18" s="61" t="s">
        <v>67</v>
      </c>
      <c r="B18" s="13" t="s">
        <v>33</v>
      </c>
      <c r="C18" s="95" t="s">
        <v>51</v>
      </c>
      <c r="D18" s="62">
        <v>1014</v>
      </c>
      <c r="E18" s="63">
        <v>2</v>
      </c>
      <c r="F18" s="60"/>
      <c r="G18" s="13" t="s">
        <v>53</v>
      </c>
      <c r="H18" s="96" t="s">
        <v>56</v>
      </c>
    </row>
    <row r="19" spans="1:8" ht="21" x14ac:dyDescent="0.35">
      <c r="A19" s="61" t="s">
        <v>68</v>
      </c>
      <c r="B19" s="22" t="s">
        <v>54</v>
      </c>
      <c r="C19" s="96" t="s">
        <v>56</v>
      </c>
      <c r="D19" s="65">
        <v>580</v>
      </c>
      <c r="E19" s="66">
        <v>5</v>
      </c>
      <c r="F19" s="60"/>
      <c r="G19" s="22" t="s">
        <v>54</v>
      </c>
      <c r="H19" s="96" t="s">
        <v>56</v>
      </c>
    </row>
    <row r="20" spans="1:8" ht="21" x14ac:dyDescent="0.35">
      <c r="A20" s="61" t="s">
        <v>69</v>
      </c>
      <c r="B20" s="13" t="s">
        <v>17</v>
      </c>
      <c r="C20" s="95" t="s">
        <v>63</v>
      </c>
      <c r="D20" s="65">
        <v>418</v>
      </c>
      <c r="E20" s="66">
        <v>6</v>
      </c>
      <c r="F20" s="60"/>
      <c r="G20" s="99"/>
      <c r="H20" s="33"/>
    </row>
    <row r="21" spans="1:8" ht="21" x14ac:dyDescent="0.35">
      <c r="A21" s="61" t="s">
        <v>70</v>
      </c>
      <c r="B21" s="13" t="s">
        <v>13</v>
      </c>
      <c r="C21" s="95" t="s">
        <v>14</v>
      </c>
      <c r="D21" s="65">
        <v>1306</v>
      </c>
      <c r="E21" s="66">
        <v>1</v>
      </c>
      <c r="F21" s="60"/>
      <c r="G21" s="99"/>
      <c r="H21" s="33"/>
    </row>
    <row r="22" spans="1:8" ht="21" x14ac:dyDescent="0.35">
      <c r="A22" s="61" t="s">
        <v>71</v>
      </c>
      <c r="B22" s="20" t="s">
        <v>18</v>
      </c>
      <c r="C22" s="121" t="s">
        <v>57</v>
      </c>
      <c r="D22" s="120">
        <v>622</v>
      </c>
      <c r="E22" s="66">
        <v>4</v>
      </c>
      <c r="F22" s="60"/>
      <c r="G22" s="99"/>
      <c r="H22" s="33"/>
    </row>
    <row r="23" spans="1:8" ht="21.75" thickBot="1" x14ac:dyDescent="0.4">
      <c r="A23" s="110" t="s">
        <v>72</v>
      </c>
      <c r="B23" s="13" t="s">
        <v>64</v>
      </c>
      <c r="C23" s="94" t="s">
        <v>65</v>
      </c>
      <c r="D23" s="68">
        <v>643</v>
      </c>
      <c r="E23" s="69">
        <v>3</v>
      </c>
      <c r="F23" s="60"/>
    </row>
    <row r="27" spans="1:8" x14ac:dyDescent="0.25">
      <c r="B27" s="234" t="s">
        <v>75</v>
      </c>
      <c r="C27" s="233" t="s">
        <v>78</v>
      </c>
      <c r="D27" s="233">
        <f>SUM(D2:D26)</f>
        <v>8620</v>
      </c>
    </row>
    <row r="28" spans="1:8" x14ac:dyDescent="0.25">
      <c r="B28" s="234"/>
      <c r="C28" s="233"/>
      <c r="D28" s="233"/>
    </row>
    <row r="29" spans="1:8" x14ac:dyDescent="0.25">
      <c r="B29" s="162" t="s">
        <v>73</v>
      </c>
    </row>
    <row r="30" spans="1:8" x14ac:dyDescent="0.25">
      <c r="B30" s="162"/>
      <c r="C30" s="239" t="s">
        <v>79</v>
      </c>
      <c r="D30" s="239">
        <f>SUM(D2:D7)</f>
        <v>1493</v>
      </c>
    </row>
    <row r="32" spans="1:8" x14ac:dyDescent="0.25">
      <c r="C32" s="239" t="s">
        <v>80</v>
      </c>
      <c r="D32" s="239">
        <f>SUM(D10:D15)</f>
        <v>2544</v>
      </c>
    </row>
    <row r="34" spans="3:4" x14ac:dyDescent="0.25">
      <c r="C34" s="239" t="s">
        <v>81</v>
      </c>
      <c r="D34" s="239">
        <f>SUM(D18:D23)</f>
        <v>4583</v>
      </c>
    </row>
  </sheetData>
  <mergeCells count="4">
    <mergeCell ref="B27:B28"/>
    <mergeCell ref="B29:B30"/>
    <mergeCell ref="C27:C28"/>
    <mergeCell ref="D27:D28"/>
  </mergeCells>
  <pageMargins left="0.7" right="0.7" top="0.78740157499999996" bottom="0.78740157499999996" header="0.3" footer="0.3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="75" zoomScaleNormal="75" workbookViewId="0">
      <selection activeCell="C31" sqref="C31:C35"/>
    </sheetView>
  </sheetViews>
  <sheetFormatPr defaultRowHeight="15" x14ac:dyDescent="0.25"/>
  <cols>
    <col min="1" max="1" width="15.7109375" customWidth="1"/>
    <col min="2" max="3" width="35.7109375" customWidth="1"/>
    <col min="4" max="7" width="15.7109375" customWidth="1"/>
    <col min="8" max="9" width="35.7109375" customWidth="1"/>
    <col min="10" max="11" width="15.7109375" customWidth="1"/>
    <col min="13" max="13" width="21.5703125" customWidth="1"/>
    <col min="14" max="14" width="18.42578125" customWidth="1"/>
  </cols>
  <sheetData>
    <row r="1" spans="1:14" ht="19.5" thickBot="1" x14ac:dyDescent="0.35">
      <c r="B1" s="71" t="s">
        <v>47</v>
      </c>
      <c r="H1" s="71" t="s">
        <v>48</v>
      </c>
    </row>
    <row r="2" spans="1:14" ht="21.75" thickBot="1" x14ac:dyDescent="0.4">
      <c r="A2" s="57" t="s">
        <v>34</v>
      </c>
      <c r="B2" s="102" t="s">
        <v>3</v>
      </c>
      <c r="C2" s="59" t="s">
        <v>4</v>
      </c>
      <c r="D2" s="57" t="s">
        <v>5</v>
      </c>
      <c r="E2" s="58" t="s">
        <v>27</v>
      </c>
      <c r="F2" s="60"/>
      <c r="G2" s="57" t="s">
        <v>34</v>
      </c>
      <c r="H2" s="102" t="s">
        <v>3</v>
      </c>
      <c r="I2" s="59" t="s">
        <v>4</v>
      </c>
      <c r="J2" s="57" t="s">
        <v>5</v>
      </c>
      <c r="K2" s="58" t="s">
        <v>27</v>
      </c>
      <c r="M2" s="13" t="s">
        <v>64</v>
      </c>
      <c r="N2" s="94" t="s">
        <v>65</v>
      </c>
    </row>
    <row r="3" spans="1:14" ht="21.75" thickTop="1" x14ac:dyDescent="0.35">
      <c r="A3" s="61" t="s">
        <v>35</v>
      </c>
      <c r="B3" s="137" t="s">
        <v>21</v>
      </c>
      <c r="C3" s="131" t="s">
        <v>20</v>
      </c>
      <c r="D3" s="62">
        <v>423</v>
      </c>
      <c r="E3" s="63">
        <v>3</v>
      </c>
      <c r="F3" s="60"/>
      <c r="G3" s="61" t="s">
        <v>35</v>
      </c>
      <c r="H3" s="132" t="s">
        <v>54</v>
      </c>
      <c r="I3" s="130" t="s">
        <v>56</v>
      </c>
      <c r="J3" s="62">
        <v>386</v>
      </c>
      <c r="K3" s="63">
        <v>4</v>
      </c>
      <c r="M3" s="13" t="s">
        <v>8</v>
      </c>
      <c r="N3" s="94" t="s">
        <v>65</v>
      </c>
    </row>
    <row r="4" spans="1:14" ht="21" x14ac:dyDescent="0.35">
      <c r="A4" s="64" t="s">
        <v>36</v>
      </c>
      <c r="B4" s="133" t="s">
        <v>53</v>
      </c>
      <c r="C4" s="130" t="s">
        <v>56</v>
      </c>
      <c r="D4" s="65">
        <v>218</v>
      </c>
      <c r="E4" s="66">
        <v>5</v>
      </c>
      <c r="F4" s="60"/>
      <c r="G4" s="64" t="s">
        <v>36</v>
      </c>
      <c r="H4" s="135" t="s">
        <v>55</v>
      </c>
      <c r="I4" s="131" t="s">
        <v>63</v>
      </c>
      <c r="J4" s="65">
        <v>321</v>
      </c>
      <c r="K4" s="66">
        <v>5</v>
      </c>
      <c r="M4" s="13" t="s">
        <v>9</v>
      </c>
      <c r="N4" s="95" t="s">
        <v>10</v>
      </c>
    </row>
    <row r="5" spans="1:14" ht="21" x14ac:dyDescent="0.35">
      <c r="A5" s="64" t="s">
        <v>37</v>
      </c>
      <c r="B5" s="133" t="s">
        <v>15</v>
      </c>
      <c r="C5" s="131" t="s">
        <v>14</v>
      </c>
      <c r="D5" s="65">
        <v>477</v>
      </c>
      <c r="E5" s="66">
        <v>1</v>
      </c>
      <c r="F5" s="60"/>
      <c r="G5" s="64" t="s">
        <v>37</v>
      </c>
      <c r="H5" s="104"/>
      <c r="I5" s="106"/>
      <c r="J5" s="65"/>
      <c r="K5" s="66"/>
      <c r="M5" s="13" t="s">
        <v>11</v>
      </c>
      <c r="N5" s="95" t="s">
        <v>10</v>
      </c>
    </row>
    <row r="6" spans="1:14" ht="21" x14ac:dyDescent="0.35">
      <c r="A6" s="64" t="s">
        <v>38</v>
      </c>
      <c r="B6" s="133" t="s">
        <v>17</v>
      </c>
      <c r="C6" s="131" t="s">
        <v>63</v>
      </c>
      <c r="D6" s="65">
        <v>323</v>
      </c>
      <c r="E6" s="66">
        <v>4</v>
      </c>
      <c r="F6" s="60"/>
      <c r="G6" s="64" t="s">
        <v>38</v>
      </c>
      <c r="H6" s="133" t="s">
        <v>66</v>
      </c>
      <c r="I6" s="131"/>
      <c r="J6" s="65">
        <v>436</v>
      </c>
      <c r="K6" s="66">
        <v>3</v>
      </c>
      <c r="M6" s="7" t="s">
        <v>55</v>
      </c>
      <c r="N6" s="95" t="s">
        <v>63</v>
      </c>
    </row>
    <row r="7" spans="1:14" ht="21" x14ac:dyDescent="0.35">
      <c r="A7" s="64" t="s">
        <v>39</v>
      </c>
      <c r="B7" s="133" t="s">
        <v>11</v>
      </c>
      <c r="C7" s="131" t="s">
        <v>10</v>
      </c>
      <c r="D7" s="65">
        <v>456</v>
      </c>
      <c r="E7" s="66">
        <v>2</v>
      </c>
      <c r="F7" s="60"/>
      <c r="G7" s="64" t="s">
        <v>39</v>
      </c>
      <c r="H7" s="135" t="s">
        <v>19</v>
      </c>
      <c r="I7" s="131" t="s">
        <v>20</v>
      </c>
      <c r="J7" s="65">
        <v>461</v>
      </c>
      <c r="K7" s="66">
        <v>2</v>
      </c>
      <c r="M7" s="13" t="s">
        <v>17</v>
      </c>
      <c r="N7" s="95" t="s">
        <v>63</v>
      </c>
    </row>
    <row r="8" spans="1:14" ht="21.75" thickBot="1" x14ac:dyDescent="0.4">
      <c r="A8" s="67" t="s">
        <v>40</v>
      </c>
      <c r="B8" s="136" t="s">
        <v>66</v>
      </c>
      <c r="C8" s="131"/>
      <c r="D8" s="68">
        <v>132</v>
      </c>
      <c r="E8" s="69">
        <v>6</v>
      </c>
      <c r="F8" s="60"/>
      <c r="G8" s="67" t="s">
        <v>40</v>
      </c>
      <c r="H8" s="136" t="s">
        <v>9</v>
      </c>
      <c r="I8" s="131" t="s">
        <v>10</v>
      </c>
      <c r="J8" s="68">
        <v>639</v>
      </c>
      <c r="K8" s="69">
        <v>1</v>
      </c>
      <c r="M8" s="13" t="s">
        <v>13</v>
      </c>
      <c r="N8" s="95" t="s">
        <v>14</v>
      </c>
    </row>
    <row r="9" spans="1:14" ht="21.75" thickBot="1" x14ac:dyDescent="0.4">
      <c r="A9" s="108"/>
      <c r="B9" s="99"/>
      <c r="C9" s="33"/>
      <c r="D9" s="109"/>
      <c r="E9" s="108"/>
      <c r="F9" s="60"/>
      <c r="G9" s="108"/>
      <c r="H9" s="99"/>
      <c r="I9" s="33"/>
      <c r="J9" s="109"/>
      <c r="K9" s="108"/>
      <c r="M9" s="13" t="s">
        <v>15</v>
      </c>
      <c r="N9" s="95" t="s">
        <v>14</v>
      </c>
    </row>
    <row r="10" spans="1:14" ht="21.75" thickBot="1" x14ac:dyDescent="0.4">
      <c r="A10" s="57" t="s">
        <v>34</v>
      </c>
      <c r="B10" s="102" t="s">
        <v>3</v>
      </c>
      <c r="C10" s="59" t="s">
        <v>4</v>
      </c>
      <c r="D10" s="57" t="s">
        <v>5</v>
      </c>
      <c r="E10" s="58" t="s">
        <v>27</v>
      </c>
      <c r="F10" s="60"/>
      <c r="G10" s="57" t="s">
        <v>34</v>
      </c>
      <c r="H10" s="102" t="s">
        <v>3</v>
      </c>
      <c r="I10" s="59" t="s">
        <v>4</v>
      </c>
      <c r="J10" s="57" t="s">
        <v>5</v>
      </c>
      <c r="K10" s="58" t="s">
        <v>27</v>
      </c>
      <c r="M10" s="7" t="s">
        <v>16</v>
      </c>
      <c r="N10" s="95" t="s">
        <v>51</v>
      </c>
    </row>
    <row r="11" spans="1:14" ht="21.75" thickTop="1" x14ac:dyDescent="0.35">
      <c r="A11" s="61" t="s">
        <v>41</v>
      </c>
      <c r="B11" s="132" t="s">
        <v>55</v>
      </c>
      <c r="C11" s="131" t="s">
        <v>63</v>
      </c>
      <c r="D11" s="62">
        <v>628</v>
      </c>
      <c r="E11" s="63">
        <v>1</v>
      </c>
      <c r="F11" s="60"/>
      <c r="G11" s="61" t="s">
        <v>41</v>
      </c>
      <c r="H11" s="137" t="s">
        <v>13</v>
      </c>
      <c r="I11" s="131" t="s">
        <v>14</v>
      </c>
      <c r="J11" s="62">
        <v>346</v>
      </c>
      <c r="K11" s="63">
        <v>1</v>
      </c>
      <c r="M11" s="13" t="s">
        <v>33</v>
      </c>
      <c r="N11" s="95" t="s">
        <v>51</v>
      </c>
    </row>
    <row r="12" spans="1:14" ht="21" x14ac:dyDescent="0.35">
      <c r="A12" s="61" t="s">
        <v>42</v>
      </c>
      <c r="B12" s="135" t="s">
        <v>19</v>
      </c>
      <c r="C12" s="131" t="s">
        <v>20</v>
      </c>
      <c r="D12" s="65">
        <v>175</v>
      </c>
      <c r="E12" s="66">
        <v>5</v>
      </c>
      <c r="F12" s="60"/>
      <c r="G12" s="61" t="s">
        <v>42</v>
      </c>
      <c r="H12" s="133" t="s">
        <v>17</v>
      </c>
      <c r="I12" s="131" t="s">
        <v>63</v>
      </c>
      <c r="J12" s="65">
        <v>168</v>
      </c>
      <c r="K12" s="66">
        <v>5</v>
      </c>
      <c r="M12" s="20" t="s">
        <v>52</v>
      </c>
      <c r="N12" s="96" t="s">
        <v>57</v>
      </c>
    </row>
    <row r="13" spans="1:14" ht="21" x14ac:dyDescent="0.35">
      <c r="A13" s="61" t="s">
        <v>43</v>
      </c>
      <c r="B13" s="135" t="s">
        <v>54</v>
      </c>
      <c r="C13" s="130" t="s">
        <v>56</v>
      </c>
      <c r="D13" s="65">
        <v>374</v>
      </c>
      <c r="E13" s="66">
        <v>2</v>
      </c>
      <c r="F13" s="70"/>
      <c r="G13" s="61" t="s">
        <v>43</v>
      </c>
      <c r="H13" s="104"/>
      <c r="I13" s="106"/>
      <c r="J13" s="65"/>
      <c r="K13" s="66"/>
      <c r="M13" s="20" t="s">
        <v>18</v>
      </c>
      <c r="N13" s="96" t="s">
        <v>57</v>
      </c>
    </row>
    <row r="14" spans="1:14" ht="21" x14ac:dyDescent="0.35">
      <c r="A14" s="61" t="s">
        <v>44</v>
      </c>
      <c r="B14" s="133" t="s">
        <v>64</v>
      </c>
      <c r="C14" s="139" t="s">
        <v>65</v>
      </c>
      <c r="D14" s="120">
        <v>238</v>
      </c>
      <c r="E14" s="66">
        <v>3</v>
      </c>
      <c r="F14" s="60"/>
      <c r="G14" s="61" t="s">
        <v>44</v>
      </c>
      <c r="H14" s="133" t="s">
        <v>11</v>
      </c>
      <c r="I14" s="131" t="s">
        <v>10</v>
      </c>
      <c r="J14" s="65">
        <v>324</v>
      </c>
      <c r="K14" s="66">
        <v>3</v>
      </c>
      <c r="M14" s="7" t="s">
        <v>19</v>
      </c>
      <c r="N14" s="95" t="s">
        <v>20</v>
      </c>
    </row>
    <row r="15" spans="1:14" ht="21" x14ac:dyDescent="0.35">
      <c r="A15" s="61" t="s">
        <v>45</v>
      </c>
      <c r="B15" s="133" t="s">
        <v>52</v>
      </c>
      <c r="C15" s="130" t="s">
        <v>57</v>
      </c>
      <c r="D15" s="65">
        <v>159</v>
      </c>
      <c r="E15" s="66">
        <v>6</v>
      </c>
      <c r="F15" s="60"/>
      <c r="G15" s="61" t="s">
        <v>45</v>
      </c>
      <c r="H15" s="133" t="s">
        <v>64</v>
      </c>
      <c r="I15" s="129" t="s">
        <v>65</v>
      </c>
      <c r="J15" s="65">
        <v>336</v>
      </c>
      <c r="K15" s="66">
        <v>2</v>
      </c>
      <c r="M15" s="13" t="s">
        <v>21</v>
      </c>
      <c r="N15" s="95" t="s">
        <v>20</v>
      </c>
    </row>
    <row r="16" spans="1:14" ht="21.75" thickBot="1" x14ac:dyDescent="0.4">
      <c r="A16" s="110" t="s">
        <v>46</v>
      </c>
      <c r="B16" s="136" t="s">
        <v>33</v>
      </c>
      <c r="C16" s="131" t="s">
        <v>51</v>
      </c>
      <c r="D16" s="68">
        <v>234</v>
      </c>
      <c r="E16" s="69">
        <v>4</v>
      </c>
      <c r="F16" s="60"/>
      <c r="G16" s="110" t="s">
        <v>46</v>
      </c>
      <c r="H16" s="140" t="s">
        <v>33</v>
      </c>
      <c r="I16" s="131" t="s">
        <v>51</v>
      </c>
      <c r="J16" s="68">
        <v>234</v>
      </c>
      <c r="K16" s="69">
        <v>4</v>
      </c>
      <c r="M16" s="7" t="s">
        <v>12</v>
      </c>
      <c r="N16" s="94"/>
    </row>
    <row r="17" spans="1:14" ht="21.75" thickBot="1" x14ac:dyDescent="0.4">
      <c r="A17" s="108"/>
      <c r="B17" s="99"/>
      <c r="C17" s="33"/>
      <c r="D17" s="109"/>
      <c r="E17" s="108"/>
      <c r="F17" s="60"/>
      <c r="G17" s="108"/>
      <c r="H17" s="99"/>
      <c r="I17" s="33"/>
      <c r="J17" s="109"/>
      <c r="K17" s="108"/>
      <c r="M17" s="13" t="s">
        <v>66</v>
      </c>
      <c r="N17" s="95"/>
    </row>
    <row r="18" spans="1:14" ht="21.75" thickBot="1" x14ac:dyDescent="0.4">
      <c r="A18" s="57" t="s">
        <v>34</v>
      </c>
      <c r="B18" s="102" t="s">
        <v>3</v>
      </c>
      <c r="C18" s="59" t="s">
        <v>4</v>
      </c>
      <c r="D18" s="57" t="s">
        <v>5</v>
      </c>
      <c r="E18" s="58" t="s">
        <v>27</v>
      </c>
      <c r="F18" s="60"/>
      <c r="G18" s="57" t="s">
        <v>34</v>
      </c>
      <c r="H18" s="102" t="s">
        <v>3</v>
      </c>
      <c r="I18" s="59" t="s">
        <v>4</v>
      </c>
      <c r="J18" s="57" t="s">
        <v>5</v>
      </c>
      <c r="K18" s="58" t="s">
        <v>27</v>
      </c>
      <c r="M18" s="13" t="s">
        <v>53</v>
      </c>
      <c r="N18" s="96" t="s">
        <v>56</v>
      </c>
    </row>
    <row r="19" spans="1:14" ht="21.75" thickTop="1" x14ac:dyDescent="0.35">
      <c r="A19" s="61" t="s">
        <v>67</v>
      </c>
      <c r="B19" s="132" t="s">
        <v>12</v>
      </c>
      <c r="C19" s="129"/>
      <c r="D19" s="62">
        <v>190</v>
      </c>
      <c r="E19" s="63">
        <v>3</v>
      </c>
      <c r="F19" s="60"/>
      <c r="G19" s="61" t="s">
        <v>67</v>
      </c>
      <c r="H19" s="103"/>
      <c r="I19" s="105"/>
      <c r="J19" s="62"/>
      <c r="K19" s="63"/>
      <c r="M19" s="22" t="s">
        <v>54</v>
      </c>
      <c r="N19" s="96" t="s">
        <v>56</v>
      </c>
    </row>
    <row r="20" spans="1:14" ht="21" x14ac:dyDescent="0.35">
      <c r="A20" s="61" t="s">
        <v>68</v>
      </c>
      <c r="B20" s="133" t="s">
        <v>8</v>
      </c>
      <c r="C20" s="129" t="s">
        <v>65</v>
      </c>
      <c r="D20" s="65">
        <v>33</v>
      </c>
      <c r="E20" s="66">
        <v>5</v>
      </c>
      <c r="F20" s="60"/>
      <c r="G20" s="61" t="s">
        <v>68</v>
      </c>
      <c r="H20" s="133" t="s">
        <v>15</v>
      </c>
      <c r="I20" s="131" t="s">
        <v>14</v>
      </c>
      <c r="J20" s="65">
        <v>430</v>
      </c>
      <c r="K20" s="66">
        <v>1</v>
      </c>
    </row>
    <row r="21" spans="1:14" ht="21" x14ac:dyDescent="0.35">
      <c r="A21" s="61" t="s">
        <v>69</v>
      </c>
      <c r="B21" s="133" t="s">
        <v>18</v>
      </c>
      <c r="C21" s="130" t="s">
        <v>57</v>
      </c>
      <c r="D21" s="65">
        <v>177</v>
      </c>
      <c r="E21" s="66">
        <v>4</v>
      </c>
      <c r="F21" s="60"/>
      <c r="G21" s="61" t="s">
        <v>69</v>
      </c>
      <c r="H21" s="134" t="s">
        <v>21</v>
      </c>
      <c r="I21" s="131" t="s">
        <v>20</v>
      </c>
      <c r="J21" s="65">
        <v>243</v>
      </c>
      <c r="K21" s="66">
        <v>5</v>
      </c>
    </row>
    <row r="22" spans="1:14" ht="21" x14ac:dyDescent="0.35">
      <c r="A22" s="61" t="s">
        <v>70</v>
      </c>
      <c r="B22" s="133" t="s">
        <v>9</v>
      </c>
      <c r="C22" s="131" t="s">
        <v>10</v>
      </c>
      <c r="D22" s="65">
        <v>234</v>
      </c>
      <c r="E22" s="66">
        <v>2</v>
      </c>
      <c r="F22" s="60"/>
      <c r="G22" s="61" t="s">
        <v>70</v>
      </c>
      <c r="H22" s="133" t="s">
        <v>53</v>
      </c>
      <c r="I22" s="130" t="s">
        <v>56</v>
      </c>
      <c r="J22" s="65">
        <v>260</v>
      </c>
      <c r="K22" s="66">
        <v>4</v>
      </c>
    </row>
    <row r="23" spans="1:14" ht="21" x14ac:dyDescent="0.35">
      <c r="A23" s="61" t="s">
        <v>71</v>
      </c>
      <c r="B23" s="134" t="s">
        <v>13</v>
      </c>
      <c r="C23" s="131" t="s">
        <v>14</v>
      </c>
      <c r="D23" s="65">
        <v>245</v>
      </c>
      <c r="E23" s="66">
        <v>1</v>
      </c>
      <c r="F23" s="60"/>
      <c r="G23" s="61" t="s">
        <v>71</v>
      </c>
      <c r="H23" s="133" t="s">
        <v>18</v>
      </c>
      <c r="I23" s="139" t="s">
        <v>57</v>
      </c>
      <c r="J23" s="120">
        <v>402</v>
      </c>
      <c r="K23" s="66">
        <v>2</v>
      </c>
    </row>
    <row r="24" spans="1:14" ht="21.75" thickBot="1" x14ac:dyDescent="0.4">
      <c r="A24" s="110" t="s">
        <v>72</v>
      </c>
      <c r="B24" s="138" t="s">
        <v>16</v>
      </c>
      <c r="C24" s="131" t="s">
        <v>51</v>
      </c>
      <c r="D24" s="68">
        <v>0</v>
      </c>
      <c r="E24" s="69">
        <v>6</v>
      </c>
      <c r="F24" s="60"/>
      <c r="G24" s="110" t="s">
        <v>72</v>
      </c>
      <c r="H24" s="136" t="s">
        <v>8</v>
      </c>
      <c r="I24" s="129" t="s">
        <v>65</v>
      </c>
      <c r="J24" s="68">
        <v>270</v>
      </c>
      <c r="K24" s="69">
        <v>3</v>
      </c>
    </row>
    <row r="27" spans="1:14" ht="21" x14ac:dyDescent="0.35">
      <c r="B27" s="99"/>
      <c r="C27" s="33"/>
      <c r="D27" s="101"/>
      <c r="E27" s="101"/>
      <c r="F27" s="101"/>
      <c r="G27" s="101"/>
      <c r="H27" s="99"/>
      <c r="I27" s="33"/>
    </row>
    <row r="28" spans="1:14" x14ac:dyDescent="0.25">
      <c r="B28" s="234" t="s">
        <v>75</v>
      </c>
      <c r="C28" s="233" t="s">
        <v>78</v>
      </c>
      <c r="D28" s="237">
        <f>SUM(D2:D27)</f>
        <v>4716</v>
      </c>
      <c r="E28" s="101"/>
      <c r="F28" s="101"/>
      <c r="G28" s="101"/>
      <c r="H28" s="236"/>
      <c r="I28" s="233" t="s">
        <v>78</v>
      </c>
      <c r="J28" s="233">
        <f>SUM(J3:J27)</f>
        <v>5256</v>
      </c>
    </row>
    <row r="29" spans="1:14" x14ac:dyDescent="0.25">
      <c r="B29" s="234"/>
      <c r="C29" s="233"/>
      <c r="D29" s="237"/>
      <c r="E29" s="101"/>
      <c r="F29" s="101"/>
      <c r="G29" s="101"/>
      <c r="H29" s="236"/>
      <c r="I29" s="233"/>
      <c r="J29" s="233"/>
    </row>
    <row r="30" spans="1:14" ht="21" x14ac:dyDescent="0.35">
      <c r="B30" s="162" t="s">
        <v>73</v>
      </c>
      <c r="C30" s="33"/>
      <c r="D30" s="101"/>
      <c r="E30" s="101"/>
      <c r="F30" s="101"/>
      <c r="G30" s="101"/>
      <c r="H30" s="99"/>
      <c r="I30" s="33"/>
    </row>
    <row r="31" spans="1:14" ht="21" x14ac:dyDescent="0.35">
      <c r="B31" s="162"/>
      <c r="C31" s="239" t="s">
        <v>79</v>
      </c>
      <c r="D31" s="240">
        <f>SUM(D3:D8)</f>
        <v>2029</v>
      </c>
      <c r="E31" s="101"/>
      <c r="F31" s="101"/>
      <c r="G31" s="101"/>
      <c r="H31" s="99"/>
      <c r="I31" s="239" t="s">
        <v>79</v>
      </c>
      <c r="J31" s="239">
        <f>SUM(J3:J8)</f>
        <v>2243</v>
      </c>
    </row>
    <row r="32" spans="1:14" ht="21" x14ac:dyDescent="0.35">
      <c r="B32" s="235" t="s">
        <v>76</v>
      </c>
      <c r="D32" s="101"/>
      <c r="E32" s="101"/>
      <c r="F32" s="101"/>
      <c r="G32" s="101"/>
      <c r="H32" s="99"/>
    </row>
    <row r="33" spans="2:10" ht="21" x14ac:dyDescent="0.35">
      <c r="B33" s="235"/>
      <c r="C33" s="239" t="s">
        <v>80</v>
      </c>
      <c r="D33" s="240">
        <f>SUM(D11:D16)</f>
        <v>1808</v>
      </c>
      <c r="E33" s="101"/>
      <c r="F33" s="101"/>
      <c r="G33" s="101"/>
      <c r="H33" s="99"/>
      <c r="I33" s="239" t="s">
        <v>80</v>
      </c>
      <c r="J33" s="239">
        <f>SUM(J11:J16)</f>
        <v>1408</v>
      </c>
    </row>
    <row r="34" spans="2:10" ht="21" x14ac:dyDescent="0.35">
      <c r="B34" s="99"/>
      <c r="D34" s="101"/>
      <c r="E34" s="101"/>
      <c r="F34" s="101"/>
      <c r="G34" s="101"/>
      <c r="H34" s="99"/>
    </row>
    <row r="35" spans="2:10" ht="21" x14ac:dyDescent="0.35">
      <c r="B35" s="99"/>
      <c r="C35" s="239" t="s">
        <v>81</v>
      </c>
      <c r="D35" s="240">
        <f>SUM(D19:D24)</f>
        <v>879</v>
      </c>
      <c r="E35" s="101"/>
      <c r="F35" s="101"/>
      <c r="G35" s="101"/>
      <c r="H35" s="99"/>
      <c r="I35" s="239" t="s">
        <v>81</v>
      </c>
      <c r="J35" s="239">
        <f>SUM(J19:J24)</f>
        <v>1605</v>
      </c>
    </row>
  </sheetData>
  <mergeCells count="8">
    <mergeCell ref="I28:I29"/>
    <mergeCell ref="J28:J29"/>
    <mergeCell ref="B28:B29"/>
    <mergeCell ref="B30:B31"/>
    <mergeCell ref="B32:B33"/>
    <mergeCell ref="C28:C29"/>
    <mergeCell ref="H28:H29"/>
    <mergeCell ref="D28:D2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75" zoomScaleNormal="75" workbookViewId="0">
      <selection activeCell="D33" sqref="D33"/>
    </sheetView>
  </sheetViews>
  <sheetFormatPr defaultRowHeight="15" x14ac:dyDescent="0.25"/>
  <cols>
    <col min="1" max="1" width="15.7109375" customWidth="1"/>
    <col min="2" max="3" width="35.7109375" customWidth="1"/>
    <col min="4" max="6" width="15.7109375" customWidth="1"/>
    <col min="7" max="7" width="21.140625" customWidth="1"/>
    <col min="8" max="8" width="18.42578125" customWidth="1"/>
  </cols>
  <sheetData>
    <row r="1" spans="1:8" ht="21.75" thickBot="1" x14ac:dyDescent="0.4">
      <c r="A1" s="57" t="s">
        <v>34</v>
      </c>
      <c r="B1" s="102" t="s">
        <v>3</v>
      </c>
      <c r="C1" s="150" t="s">
        <v>4</v>
      </c>
      <c r="D1" s="57" t="s">
        <v>5</v>
      </c>
      <c r="E1" s="58" t="s">
        <v>27</v>
      </c>
      <c r="F1" s="60"/>
    </row>
    <row r="2" spans="1:8" ht="21.75" thickTop="1" x14ac:dyDescent="0.35">
      <c r="A2" s="61" t="s">
        <v>35</v>
      </c>
      <c r="B2" s="154" t="s">
        <v>21</v>
      </c>
      <c r="C2" s="155" t="s">
        <v>20</v>
      </c>
      <c r="D2" s="62">
        <v>334</v>
      </c>
      <c r="E2" s="63">
        <v>3</v>
      </c>
      <c r="F2" s="60"/>
      <c r="G2" s="13" t="s">
        <v>64</v>
      </c>
      <c r="H2" s="94" t="s">
        <v>65</v>
      </c>
    </row>
    <row r="3" spans="1:8" ht="21" x14ac:dyDescent="0.35">
      <c r="A3" s="64" t="s">
        <v>36</v>
      </c>
      <c r="B3" s="13" t="s">
        <v>53</v>
      </c>
      <c r="C3" s="96" t="s">
        <v>56</v>
      </c>
      <c r="D3" s="65">
        <v>17</v>
      </c>
      <c r="E3" s="66">
        <v>5</v>
      </c>
      <c r="F3" s="60"/>
      <c r="G3" s="13" t="s">
        <v>8</v>
      </c>
      <c r="H3" s="94" t="s">
        <v>65</v>
      </c>
    </row>
    <row r="4" spans="1:8" ht="21" x14ac:dyDescent="0.35">
      <c r="A4" s="64" t="s">
        <v>37</v>
      </c>
      <c r="B4" s="158" t="s">
        <v>16</v>
      </c>
      <c r="C4" s="95" t="s">
        <v>51</v>
      </c>
      <c r="D4" s="65">
        <v>0</v>
      </c>
      <c r="E4" s="66">
        <v>6</v>
      </c>
      <c r="F4" s="60"/>
      <c r="G4" s="13" t="s">
        <v>9</v>
      </c>
      <c r="H4" s="95" t="s">
        <v>10</v>
      </c>
    </row>
    <row r="5" spans="1:8" ht="21" x14ac:dyDescent="0.35">
      <c r="A5" s="64" t="s">
        <v>38</v>
      </c>
      <c r="B5" s="7" t="s">
        <v>55</v>
      </c>
      <c r="C5" s="95" t="s">
        <v>63</v>
      </c>
      <c r="D5" s="65">
        <v>634</v>
      </c>
      <c r="E5" s="66">
        <v>2</v>
      </c>
      <c r="F5" s="60"/>
      <c r="G5" s="13" t="s">
        <v>11</v>
      </c>
      <c r="H5" s="95" t="s">
        <v>10</v>
      </c>
    </row>
    <row r="6" spans="1:8" ht="21" x14ac:dyDescent="0.35">
      <c r="A6" s="64" t="s">
        <v>39</v>
      </c>
      <c r="B6" s="13" t="s">
        <v>66</v>
      </c>
      <c r="C6" s="95"/>
      <c r="D6" s="65">
        <v>275</v>
      </c>
      <c r="E6" s="66">
        <v>4</v>
      </c>
      <c r="F6" s="60"/>
      <c r="G6" s="7" t="s">
        <v>55</v>
      </c>
      <c r="H6" s="95" t="s">
        <v>63</v>
      </c>
    </row>
    <row r="7" spans="1:8" ht="21.75" thickBot="1" x14ac:dyDescent="0.4">
      <c r="A7" s="67" t="s">
        <v>40</v>
      </c>
      <c r="B7" s="153" t="s">
        <v>11</v>
      </c>
      <c r="C7" s="24" t="s">
        <v>10</v>
      </c>
      <c r="D7" s="68">
        <v>725</v>
      </c>
      <c r="E7" s="69">
        <v>1</v>
      </c>
      <c r="F7" s="60"/>
      <c r="G7" s="13" t="s">
        <v>17</v>
      </c>
      <c r="H7" s="95" t="s">
        <v>63</v>
      </c>
    </row>
    <row r="8" spans="1:8" ht="21.75" thickBot="1" x14ac:dyDescent="0.4">
      <c r="A8" s="108"/>
      <c r="B8" s="99"/>
      <c r="C8" s="33"/>
      <c r="D8" s="109"/>
      <c r="E8" s="108"/>
      <c r="F8" s="60"/>
      <c r="G8" s="13" t="s">
        <v>13</v>
      </c>
      <c r="H8" s="95" t="s">
        <v>14</v>
      </c>
    </row>
    <row r="9" spans="1:8" ht="21.75" thickBot="1" x14ac:dyDescent="0.4">
      <c r="A9" s="57" t="s">
        <v>34</v>
      </c>
      <c r="B9" s="102" t="s">
        <v>3</v>
      </c>
      <c r="C9" s="150" t="s">
        <v>4</v>
      </c>
      <c r="D9" s="57" t="s">
        <v>5</v>
      </c>
      <c r="E9" s="58" t="s">
        <v>27</v>
      </c>
      <c r="F9" s="60"/>
      <c r="G9" s="13" t="s">
        <v>15</v>
      </c>
      <c r="H9" s="95" t="s">
        <v>14</v>
      </c>
    </row>
    <row r="10" spans="1:8" ht="21.75" thickTop="1" x14ac:dyDescent="0.35">
      <c r="A10" s="61" t="s">
        <v>41</v>
      </c>
      <c r="B10" s="151" t="s">
        <v>52</v>
      </c>
      <c r="C10" s="152" t="s">
        <v>57</v>
      </c>
      <c r="D10" s="62">
        <v>77</v>
      </c>
      <c r="E10" s="63">
        <v>5</v>
      </c>
      <c r="F10" s="60"/>
      <c r="G10" s="7" t="s">
        <v>16</v>
      </c>
      <c r="H10" s="95" t="s">
        <v>51</v>
      </c>
    </row>
    <row r="11" spans="1:8" ht="21" x14ac:dyDescent="0.35">
      <c r="A11" s="61" t="s">
        <v>42</v>
      </c>
      <c r="B11" s="13" t="s">
        <v>9</v>
      </c>
      <c r="C11" s="95" t="s">
        <v>10</v>
      </c>
      <c r="D11" s="65">
        <v>447</v>
      </c>
      <c r="E11" s="66">
        <v>1</v>
      </c>
      <c r="F11" s="60"/>
      <c r="G11" s="13" t="s">
        <v>33</v>
      </c>
      <c r="H11" s="95" t="s">
        <v>51</v>
      </c>
    </row>
    <row r="12" spans="1:8" ht="21" x14ac:dyDescent="0.35">
      <c r="A12" s="61" t="s">
        <v>43</v>
      </c>
      <c r="B12" s="13" t="s">
        <v>13</v>
      </c>
      <c r="C12" s="95" t="s">
        <v>14</v>
      </c>
      <c r="D12" s="65">
        <v>193</v>
      </c>
      <c r="E12" s="66">
        <v>4</v>
      </c>
      <c r="F12" s="70"/>
      <c r="G12" s="20" t="s">
        <v>52</v>
      </c>
      <c r="H12" s="96" t="s">
        <v>57</v>
      </c>
    </row>
    <row r="13" spans="1:8" ht="21" x14ac:dyDescent="0.35">
      <c r="A13" s="61" t="s">
        <v>44</v>
      </c>
      <c r="B13" s="13" t="s">
        <v>64</v>
      </c>
      <c r="C13" s="94" t="s">
        <v>65</v>
      </c>
      <c r="D13" s="65">
        <v>279</v>
      </c>
      <c r="E13" s="66">
        <v>3</v>
      </c>
      <c r="F13" s="60"/>
      <c r="G13" s="20" t="s">
        <v>18</v>
      </c>
      <c r="H13" s="96" t="s">
        <v>57</v>
      </c>
    </row>
    <row r="14" spans="1:8" ht="21" x14ac:dyDescent="0.35">
      <c r="A14" s="61" t="s">
        <v>45</v>
      </c>
      <c r="B14" s="22" t="s">
        <v>54</v>
      </c>
      <c r="C14" s="96" t="s">
        <v>56</v>
      </c>
      <c r="D14" s="65">
        <v>69</v>
      </c>
      <c r="E14" s="66">
        <v>6</v>
      </c>
      <c r="F14" s="60"/>
      <c r="G14" s="7" t="s">
        <v>19</v>
      </c>
      <c r="H14" s="95" t="s">
        <v>20</v>
      </c>
    </row>
    <row r="15" spans="1:8" ht="21.75" thickBot="1" x14ac:dyDescent="0.4">
      <c r="A15" s="110" t="s">
        <v>46</v>
      </c>
      <c r="B15" s="153" t="s">
        <v>17</v>
      </c>
      <c r="C15" s="24" t="s">
        <v>63</v>
      </c>
      <c r="D15" s="68">
        <v>290</v>
      </c>
      <c r="E15" s="69">
        <v>2</v>
      </c>
      <c r="F15" s="60"/>
      <c r="G15" s="13" t="s">
        <v>21</v>
      </c>
      <c r="H15" s="95" t="s">
        <v>20</v>
      </c>
    </row>
    <row r="16" spans="1:8" ht="21.75" thickBot="1" x14ac:dyDescent="0.4">
      <c r="A16" s="108"/>
      <c r="B16" s="99"/>
      <c r="C16" s="33"/>
      <c r="D16" s="109"/>
      <c r="E16" s="108"/>
      <c r="F16" s="60"/>
      <c r="G16" s="7" t="s">
        <v>12</v>
      </c>
      <c r="H16" s="94"/>
    </row>
    <row r="17" spans="1:8" ht="21.75" thickBot="1" x14ac:dyDescent="0.4">
      <c r="A17" s="57" t="s">
        <v>34</v>
      </c>
      <c r="B17" s="102" t="s">
        <v>3</v>
      </c>
      <c r="C17" s="150" t="s">
        <v>4</v>
      </c>
      <c r="D17" s="57" t="s">
        <v>5</v>
      </c>
      <c r="E17" s="58" t="s">
        <v>27</v>
      </c>
      <c r="F17" s="60"/>
      <c r="G17" s="13" t="s">
        <v>66</v>
      </c>
      <c r="H17" s="95"/>
    </row>
    <row r="18" spans="1:8" ht="21.75" thickTop="1" x14ac:dyDescent="0.35">
      <c r="A18" s="61" t="s">
        <v>67</v>
      </c>
      <c r="B18" s="151" t="s">
        <v>18</v>
      </c>
      <c r="C18" s="152" t="s">
        <v>57</v>
      </c>
      <c r="D18" s="62">
        <v>279</v>
      </c>
      <c r="E18" s="63">
        <v>4</v>
      </c>
      <c r="F18" s="60"/>
      <c r="G18" s="13" t="s">
        <v>53</v>
      </c>
      <c r="H18" s="96" t="s">
        <v>56</v>
      </c>
    </row>
    <row r="19" spans="1:8" ht="21" x14ac:dyDescent="0.35">
      <c r="A19" s="61" t="s">
        <v>68</v>
      </c>
      <c r="B19" s="7" t="s">
        <v>19</v>
      </c>
      <c r="C19" s="95" t="s">
        <v>20</v>
      </c>
      <c r="D19" s="65">
        <v>307</v>
      </c>
      <c r="E19" s="66">
        <v>2</v>
      </c>
      <c r="F19" s="60"/>
      <c r="G19" s="22" t="s">
        <v>54</v>
      </c>
      <c r="H19" s="96" t="s">
        <v>56</v>
      </c>
    </row>
    <row r="20" spans="1:8" ht="21" x14ac:dyDescent="0.35">
      <c r="A20" s="61" t="s">
        <v>69</v>
      </c>
      <c r="B20" s="13" t="s">
        <v>8</v>
      </c>
      <c r="C20" s="94" t="s">
        <v>65</v>
      </c>
      <c r="D20" s="65">
        <v>151</v>
      </c>
      <c r="E20" s="66">
        <v>5</v>
      </c>
      <c r="F20" s="60"/>
    </row>
    <row r="21" spans="1:8" ht="21" x14ac:dyDescent="0.35">
      <c r="A21" s="61" t="s">
        <v>70</v>
      </c>
      <c r="B21" s="7" t="s">
        <v>12</v>
      </c>
      <c r="C21" s="94"/>
      <c r="D21" s="65">
        <v>37</v>
      </c>
      <c r="E21" s="66">
        <v>6</v>
      </c>
      <c r="F21" s="60"/>
    </row>
    <row r="22" spans="1:8" ht="21" x14ac:dyDescent="0.35">
      <c r="A22" s="61" t="s">
        <v>71</v>
      </c>
      <c r="B22" s="13" t="s">
        <v>15</v>
      </c>
      <c r="C22" s="95" t="s">
        <v>14</v>
      </c>
      <c r="D22" s="65">
        <v>304</v>
      </c>
      <c r="E22" s="66">
        <v>3</v>
      </c>
      <c r="F22" s="60"/>
    </row>
    <row r="23" spans="1:8" ht="21.75" thickBot="1" x14ac:dyDescent="0.4">
      <c r="A23" s="110" t="s">
        <v>72</v>
      </c>
      <c r="B23" s="153" t="s">
        <v>33</v>
      </c>
      <c r="C23" s="24" t="s">
        <v>51</v>
      </c>
      <c r="D23" s="68">
        <v>311</v>
      </c>
      <c r="E23" s="69">
        <v>1</v>
      </c>
      <c r="F23" s="60"/>
    </row>
    <row r="26" spans="1:8" ht="15" customHeight="1" x14ac:dyDescent="0.25">
      <c r="B26" s="162" t="s">
        <v>73</v>
      </c>
      <c r="C26" s="233" t="s">
        <v>78</v>
      </c>
      <c r="D26" s="233">
        <f>SUM(D2:D25)</f>
        <v>4729</v>
      </c>
    </row>
    <row r="27" spans="1:8" ht="15" customHeight="1" x14ac:dyDescent="0.25">
      <c r="B27" s="162"/>
      <c r="C27" s="233"/>
      <c r="D27" s="233"/>
    </row>
    <row r="28" spans="1:8" ht="15" customHeight="1" x14ac:dyDescent="0.25">
      <c r="B28" s="100"/>
      <c r="C28" s="157"/>
    </row>
    <row r="29" spans="1:8" x14ac:dyDescent="0.25">
      <c r="B29" s="238"/>
      <c r="C29" s="239" t="s">
        <v>79</v>
      </c>
      <c r="D29" s="239">
        <f>SUM(D2:D7)</f>
        <v>1985</v>
      </c>
    </row>
    <row r="30" spans="1:8" x14ac:dyDescent="0.25">
      <c r="B30" s="238"/>
    </row>
    <row r="31" spans="1:8" x14ac:dyDescent="0.25">
      <c r="C31" s="239" t="s">
        <v>80</v>
      </c>
      <c r="D31" s="239">
        <f>SUM(D10:D15)</f>
        <v>1355</v>
      </c>
    </row>
    <row r="33" spans="3:4" x14ac:dyDescent="0.25">
      <c r="C33" s="239" t="s">
        <v>81</v>
      </c>
      <c r="D33" s="239">
        <f>SUM(D18:D23)</f>
        <v>1389</v>
      </c>
    </row>
  </sheetData>
  <mergeCells count="4">
    <mergeCell ref="B26:B27"/>
    <mergeCell ref="B29:B30"/>
    <mergeCell ref="C26:C27"/>
    <mergeCell ref="D26:D2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Jednotlivci</vt:lpstr>
      <vt:lpstr>Týmy</vt:lpstr>
      <vt:lpstr>1. závod</vt:lpstr>
      <vt:lpstr>2. závod</vt:lpstr>
      <vt:lpstr>3. závod</vt:lpstr>
      <vt:lpstr>4. závod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Matěj Kos</dc:creator>
  <cp:lastModifiedBy>Pokorný Radek</cp:lastModifiedBy>
  <cp:lastPrinted>2018-05-28T07:12:03Z</cp:lastPrinted>
  <dcterms:created xsi:type="dcterms:W3CDTF">2015-07-06T08:34:02Z</dcterms:created>
  <dcterms:modified xsi:type="dcterms:W3CDTF">2019-10-14T05:46:46Z</dcterms:modified>
</cp:coreProperties>
</file>